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6"/>
  <workbookPr/>
  <bookViews>
    <workbookView xWindow="0" yWindow="0" windowWidth="28800" windowHeight="12690" firstSheet="15" activeTab="19"/>
  </bookViews>
  <sheets>
    <sheet name="封面" sheetId="1" r:id="rId1"/>
    <sheet name="目录" sheetId="2" r:id="rId2"/>
    <sheet name="表一 部门财务收支预算总表" sheetId="3" r:id="rId3"/>
    <sheet name="表二 部门收入预算表" sheetId="4" r:id="rId4"/>
    <sheet name="表三    部门支出预算表" sheetId="5" r:id="rId5"/>
    <sheet name="表四 财政拨款收支预算总表" sheetId="6" r:id="rId6"/>
    <sheet name="表五 一般公共预算支出预算表（按功能科目分类）" sheetId="7" r:id="rId7"/>
    <sheet name="表六 一般公共预算“三公”经费支出预算表" sheetId="8" r:id="rId8"/>
    <sheet name="表七 部门基本支出预算表（人员类、运转类公用经费项目）" sheetId="9" r:id="rId9"/>
    <sheet name="表八 部门项目支出预算表（其他运转类、特定目标类项目）" sheetId="10" r:id="rId10"/>
    <sheet name="表九 项目支出绩效目标表（本次下达）" sheetId="11" r:id="rId11"/>
    <sheet name="表十 项目支出绩效目标表（另文下达）" sheetId="12" r:id="rId12"/>
    <sheet name="表十一 政府性基金预算支出预算表" sheetId="13" r:id="rId13"/>
    <sheet name="表十二 部门政府采购预算表" sheetId="14" r:id="rId14"/>
    <sheet name="表十三 部门政府购买服务预算表" sheetId="15" r:id="rId15"/>
    <sheet name="表十四 对下转移支付预算表" sheetId="16" r:id="rId16"/>
    <sheet name="表十五 对下转移支付绩效目标表" sheetId="17" r:id="rId17"/>
    <sheet name="表十六 新增资产配置表" sheetId="18" r:id="rId18"/>
    <sheet name="表十七 上级补助项目支出预算表" sheetId="19" r:id="rId19"/>
    <sheet name="表十八 部门项目中期规划预算表" sheetId="20" r:id="rId20"/>
  </sheets>
  <definedNames>
    <definedName name="_xlnm._FilterDatabase" localSheetId="13" hidden="1">'表十二 部门政府采购预算表'!$A$3:$X$98</definedName>
    <definedName name="_xlnm.Print_Titles" localSheetId="3">'表二 部门收入预算表'!$A:$A,'表二 部门收入预算表'!$1:$1</definedName>
    <definedName name="_xlnm.Print_Titles" localSheetId="10">'表九 项目支出绩效目标表（本次下达）'!$A:$A,'表九 项目支出绩效目标表（本次下达）'!$1:$1</definedName>
    <definedName name="_xlnm.Print_Titles" localSheetId="7">'表六 一般公共预算“三公”经费支出预算表'!$A:$A,'表六 一般公共预算“三公”经费支出预算表'!$1:$1</definedName>
    <definedName name="_xlnm.Print_Titles" localSheetId="11">'表十 项目支出绩效目标表（另文下达）'!$A:$A,'表十 项目支出绩效目标表（另文下达）'!$1:$1</definedName>
    <definedName name="_xlnm.Print_Titles" localSheetId="13">'表十二 部门政府采购预算表'!$A:$A,'表十二 部门政府采购预算表'!$1:$1</definedName>
    <definedName name="_xlnm.Print_Titles" localSheetId="17">'表十六 新增资产配置表'!$1:$6</definedName>
    <definedName name="_xlnm.Print_Titles" localSheetId="18">'表十七 上级补助项目支出预算表'!$A:$A,'表十七 上级补助项目支出预算表'!$1:$1</definedName>
    <definedName name="_xlnm.Print_Titles" localSheetId="14">'表十三 部门政府购买服务预算表'!$A:$A,'表十三 部门政府购买服务预算表'!$1:$1</definedName>
    <definedName name="_xlnm.Print_Titles" localSheetId="15">'表十四 对下转移支付预算表'!$A:$A,'表十四 对下转移支付预算表'!$1:$1</definedName>
    <definedName name="_xlnm.Print_Titles" localSheetId="12">'表十一 政府性基金预算支出预算表'!$A:$A,'表十一 政府性基金预算支出预算表'!$1:$6</definedName>
    <definedName name="_xlnm.Print_Titles" localSheetId="5">'表四 财政拨款收支预算总表'!$A:$A,'表四 财政拨款收支预算总表'!$1:$1</definedName>
    <definedName name="_xlnm.Print_Titles" localSheetId="6">'表五 一般公共预算支出预算表（按功能科目分类）'!$A:$A,'表五 一般公共预算支出预算表（按功能科目分类）'!$1:$5</definedName>
    <definedName name="_xlnm.Print_Titles" localSheetId="2">'表一 部门财务收支预算总表'!$A:$A,'表一 部门财务收支预算总表'!$1:$1</definedName>
  </definedNames>
  <calcPr calcId="144525"/>
</workbook>
</file>

<file path=xl/calcChain.xml><?xml version="1.0" encoding="utf-8"?>
<calcChain xmlns="http://schemas.openxmlformats.org/spreadsheetml/2006/main">
  <c r="G65" i="20"/>
  <c r="F65"/>
  <c r="E65"/>
  <c r="G9"/>
  <c r="F9"/>
  <c r="E9"/>
  <c r="A4"/>
  <c r="A4" i="19"/>
  <c r="H91" i="18"/>
  <c r="H8"/>
  <c r="A4"/>
  <c r="A4" i="17"/>
  <c r="A4" i="16"/>
  <c r="A4" i="15"/>
  <c r="X98" i="14"/>
  <c r="W98"/>
  <c r="V98"/>
  <c r="U98"/>
  <c r="T98"/>
  <c r="S98"/>
  <c r="R98"/>
  <c r="Q98"/>
  <c r="P98"/>
  <c r="O98"/>
  <c r="N98"/>
  <c r="M98"/>
  <c r="L98"/>
  <c r="K98"/>
  <c r="J98"/>
  <c r="I98"/>
  <c r="H98"/>
  <c r="G98"/>
  <c r="F98"/>
  <c r="X90"/>
  <c r="W90"/>
  <c r="V90"/>
  <c r="U90"/>
  <c r="T90"/>
  <c r="S90"/>
  <c r="R90"/>
  <c r="Q90"/>
  <c r="P90"/>
  <c r="O90"/>
  <c r="N90"/>
  <c r="M90"/>
  <c r="L90"/>
  <c r="K90"/>
  <c r="J90"/>
  <c r="I90"/>
  <c r="H90"/>
  <c r="G90"/>
  <c r="F90"/>
  <c r="D90"/>
  <c r="C90"/>
  <c r="B90"/>
  <c r="X9"/>
  <c r="W9"/>
  <c r="V9"/>
  <c r="U9"/>
  <c r="T9"/>
  <c r="S9"/>
  <c r="R9"/>
  <c r="Q9"/>
  <c r="P9"/>
  <c r="O9"/>
  <c r="N9"/>
  <c r="M9"/>
  <c r="L9"/>
  <c r="K9"/>
  <c r="J9"/>
  <c r="I9"/>
  <c r="H9"/>
  <c r="G9"/>
  <c r="F9"/>
  <c r="A4"/>
  <c r="A4" i="13"/>
  <c r="A4" i="12"/>
  <c r="A4" i="11"/>
  <c r="A4" i="10"/>
  <c r="N668" i="9"/>
  <c r="M668"/>
  <c r="L668"/>
  <c r="K668"/>
  <c r="J668"/>
  <c r="I668"/>
  <c r="H668"/>
  <c r="N212"/>
  <c r="N211"/>
  <c r="N210"/>
  <c r="N209"/>
  <c r="A4"/>
  <c r="A4" i="8"/>
  <c r="H49" i="7"/>
  <c r="G49"/>
  <c r="F49"/>
  <c r="E49"/>
  <c r="D49"/>
  <c r="C49"/>
  <c r="D19"/>
  <c r="C19"/>
  <c r="D18"/>
  <c r="C18"/>
  <c r="D17"/>
  <c r="C17"/>
  <c r="H16"/>
  <c r="G16"/>
  <c r="F16"/>
  <c r="E16"/>
  <c r="D16"/>
  <c r="C16"/>
  <c r="H12"/>
  <c r="G12"/>
  <c r="F12"/>
  <c r="E12"/>
  <c r="D12"/>
  <c r="C12"/>
  <c r="A4"/>
  <c r="A4" i="6"/>
  <c r="H49" i="5"/>
  <c r="G49"/>
  <c r="F49"/>
  <c r="E49"/>
  <c r="D49"/>
  <c r="C49"/>
  <c r="E12"/>
  <c r="C12"/>
  <c r="A4"/>
  <c r="A4" i="4"/>
  <c r="A4" i="3"/>
  <c r="B3" i="1"/>
</calcChain>
</file>

<file path=xl/sharedStrings.xml><?xml version="1.0" encoding="utf-8"?>
<sst xmlns="http://schemas.openxmlformats.org/spreadsheetml/2006/main" count="9322" uniqueCount="1201">
  <si>
    <t>2025年部门预算公开表</t>
  </si>
  <si>
    <t xml:space="preserve"> 2025年部门预算公开表</t>
  </si>
  <si>
    <t>目      录</t>
  </si>
  <si>
    <t>表  一    部门财务收支预算总表</t>
  </si>
  <si>
    <t>表  二    部门收入预算表</t>
  </si>
  <si>
    <t>表  三    部门支出预算表</t>
  </si>
  <si>
    <t>表  四    财政拨款收支预算总表</t>
  </si>
  <si>
    <t>表  五    一般公共预算支出预算表（按功能科目分类）</t>
  </si>
  <si>
    <t>表  六    一般公共预算“三公”经费支出预算表</t>
  </si>
  <si>
    <t>表  七    部门基本支出预算表（人员类、运转类公用经费项目）</t>
  </si>
  <si>
    <t>表  八    部门项目支出预算表（其他运转类、特定目标类项目）</t>
  </si>
  <si>
    <t>表  九    项目支出绩效目标表（本次下达）</t>
  </si>
  <si>
    <t>表  十    项目支出绩效目标表（另文下达）</t>
  </si>
  <si>
    <t>表十一    政府性基金预算支出预算表</t>
  </si>
  <si>
    <t>表十二    部门政府采购预算表</t>
  </si>
  <si>
    <t>表十三    部门政府购买服务预算表</t>
  </si>
  <si>
    <t>表十四    对下转移支付预算表</t>
  </si>
  <si>
    <t>表十五    对下转移支付绩效目标表</t>
  </si>
  <si>
    <t>表十六    新增资产配置表</t>
  </si>
  <si>
    <t>表十七    上级补助项目支出预算表</t>
  </si>
  <si>
    <t>表十八    部门项目中期规划预算表</t>
  </si>
  <si>
    <t>单位：元</t>
  </si>
  <si>
    <t>收　　　　　　　　入</t>
  </si>
  <si>
    <t>支　　　　　　　　出</t>
  </si>
  <si>
    <t>项      目</t>
  </si>
  <si>
    <r>
      <rPr>
        <sz val="9.75"/>
        <rFont val="SimSun"/>
        <charset val="134"/>
      </rPr>
      <t>2025年预算数</t>
    </r>
    <r>
      <rPr>
        <sz val="9.75"/>
        <rFont val="Times New Roman"/>
        <family val="1"/>
      </rPr>
      <t>​</t>
    </r>
  </si>
  <si>
    <t>项目(按功能分类)</t>
  </si>
  <si>
    <t>一、一般公共预算拨款收入</t>
  </si>
  <si>
    <t xml:space="preserve"> 一、一般公共服务支出</t>
  </si>
  <si>
    <t>二、政府性基金预算拨款收入</t>
  </si>
  <si>
    <t xml:space="preserve"> 二、外交支出</t>
  </si>
  <si>
    <t>三、国有资本经营预算拨款收入</t>
  </si>
  <si>
    <t xml:space="preserve"> 三、国防支出</t>
  </si>
  <si>
    <t>四、财政专户管理资金收入</t>
  </si>
  <si>
    <t xml:space="preserve"> 四、公共安全支出</t>
  </si>
  <si>
    <t>五、单位资金</t>
  </si>
  <si>
    <t xml:space="preserve"> 五、教育支出</t>
  </si>
  <si>
    <t>（一）事业收入</t>
  </si>
  <si>
    <t xml:space="preserve"> 六、科学技术支出 </t>
  </si>
  <si>
    <t>（二）事业单位经营收入</t>
  </si>
  <si>
    <t xml:space="preserve"> 七、文化旅游体育与传媒支出</t>
  </si>
  <si>
    <t>（三）上级补助收入</t>
  </si>
  <si>
    <t xml:space="preserve"> 八、社会保障和就业支出</t>
  </si>
  <si>
    <t>（四）附属单位上缴收入</t>
  </si>
  <si>
    <t xml:space="preserve"> 九、卫生健康支出</t>
  </si>
  <si>
    <t>（五）其他收入</t>
  </si>
  <si>
    <t xml:space="preserve"> 十、节能环保支出</t>
  </si>
  <si>
    <t xml:space="preserve"> 十一、城乡社区支出</t>
  </si>
  <si>
    <t xml:space="preserve"> 十二、农林水支出</t>
  </si>
  <si>
    <t xml:space="preserve"> </t>
  </si>
  <si>
    <t xml:space="preserve"> 十三、交通运输支出</t>
  </si>
  <si>
    <t xml:space="preserve"> 十四、资源勘探工业信息等支出</t>
  </si>
  <si>
    <t xml:space="preserve"> 十五、商业服务业等支出</t>
  </si>
  <si>
    <t xml:space="preserve"> 十六、金融支出</t>
  </si>
  <si>
    <t xml:space="preserve"> 十七、援助其他地区支出</t>
  </si>
  <si>
    <t xml:space="preserve"> 十八、自然资源海洋气象等支出</t>
  </si>
  <si>
    <t xml:space="preserve"> 十九、住房保障支出</t>
  </si>
  <si>
    <t>二十、粮油物资储备支出</t>
  </si>
  <si>
    <t>二十一、国有资本经营预算支出</t>
  </si>
  <si>
    <t>二十二、灾害防治及应急管理支出</t>
  </si>
  <si>
    <t>二十三、预备费</t>
  </si>
  <si>
    <t>二十四、其他支出</t>
  </si>
  <si>
    <t>二十五、转移性支出</t>
  </si>
  <si>
    <t>二十六、债务还本支出</t>
  </si>
  <si>
    <t>二十七、债务付息支出</t>
  </si>
  <si>
    <t>二十八、债务发行费用支出</t>
  </si>
  <si>
    <t>本年收入合计</t>
  </si>
  <si>
    <t>本年支出合计</t>
  </si>
  <si>
    <t>上年结转结余</t>
  </si>
  <si>
    <t>年终结转结余</t>
  </si>
  <si>
    <t xml:space="preserve">  其中：一般公共预算</t>
  </si>
  <si>
    <t xml:space="preserve">        政府性基金预算</t>
  </si>
  <si>
    <t xml:space="preserve">        国有资本经营预算</t>
  </si>
  <si>
    <t xml:space="preserve">        财政专户管理资金</t>
  </si>
  <si>
    <t xml:space="preserve">        单位资金</t>
  </si>
  <si>
    <t>收入总计</t>
  </si>
  <si>
    <t>支出总计</t>
  </si>
  <si>
    <t>部门（单位）代码</t>
  </si>
  <si>
    <t>部门（单位）名称</t>
  </si>
  <si>
    <t>合计</t>
  </si>
  <si>
    <t>本年收入</t>
  </si>
  <si>
    <t>小计</t>
  </si>
  <si>
    <t>一般公共预算</t>
  </si>
  <si>
    <t>政府性基金预算</t>
  </si>
  <si>
    <t>国有资本经营预算</t>
  </si>
  <si>
    <t>财政专户管理资金</t>
  </si>
  <si>
    <t>单位资金</t>
  </si>
  <si>
    <t>单位自有资金</t>
  </si>
  <si>
    <t>事业收入</t>
  </si>
  <si>
    <t>事业单位经营收入</t>
  </si>
  <si>
    <t>上级补助收入</t>
  </si>
  <si>
    <t>附属单位上缴收入</t>
  </si>
  <si>
    <t>其他收入</t>
  </si>
  <si>
    <t>3=4+15</t>
  </si>
  <si>
    <t>4=5+…+9</t>
  </si>
  <si>
    <t>9=10+…+14</t>
  </si>
  <si>
    <t>15=16+…+20</t>
  </si>
  <si>
    <t>105</t>
  </si>
  <si>
    <t>祥云县教育体育局</t>
  </si>
  <si>
    <t>105001</t>
  </si>
  <si>
    <t>105004</t>
  </si>
  <si>
    <t>祥云县第一中学</t>
  </si>
  <si>
    <t>105005</t>
  </si>
  <si>
    <t>祥云县第四中学</t>
  </si>
  <si>
    <t>105006</t>
  </si>
  <si>
    <t>祥云县职业高级中学</t>
  </si>
  <si>
    <t>105008</t>
  </si>
  <si>
    <t>祥云县祥城镇中心学校</t>
  </si>
  <si>
    <t>105009</t>
  </si>
  <si>
    <t>祥云县沙龙镇中心学校</t>
  </si>
  <si>
    <t>105010</t>
  </si>
  <si>
    <t>祥云县普淜镇中心学校</t>
  </si>
  <si>
    <t>105011</t>
  </si>
  <si>
    <t>祥云县云南驿镇中心学校</t>
  </si>
  <si>
    <t>105012</t>
  </si>
  <si>
    <t>祥云县鹿鸣乡中心学校</t>
  </si>
  <si>
    <t>105013</t>
  </si>
  <si>
    <t>祥云县刘厂镇中心学校</t>
  </si>
  <si>
    <t>105014</t>
  </si>
  <si>
    <t>祥云县东山乡中心学校</t>
  </si>
  <si>
    <t>105015</t>
  </si>
  <si>
    <t>祥云县下庄镇中心学校</t>
  </si>
  <si>
    <t>105016</t>
  </si>
  <si>
    <t>祥云县禾甸镇中心学校</t>
  </si>
  <si>
    <t>105017</t>
  </si>
  <si>
    <t>祥云县米甸镇中心学校</t>
  </si>
  <si>
    <t>105048</t>
  </si>
  <si>
    <t>祥云县青少年学生校外活动中心</t>
  </si>
  <si>
    <t>105049</t>
  </si>
  <si>
    <t>祥云县少年儿童业余体育学校（祥云县全民健身中心）</t>
  </si>
  <si>
    <t>单位:元</t>
  </si>
  <si>
    <t>科目编码</t>
  </si>
  <si>
    <t>科目名称</t>
  </si>
  <si>
    <r>
      <rPr>
        <sz val="10"/>
        <rFont val="SimSun"/>
        <charset val="134"/>
      </rPr>
      <t>合计</t>
    </r>
    <r>
      <rPr>
        <sz val="10"/>
        <rFont val="Times New Roman"/>
        <family val="1"/>
      </rPr>
      <t>​</t>
    </r>
  </si>
  <si>
    <t>本年收入安排的支出</t>
  </si>
  <si>
    <t>上年结转结余安排的支出</t>
  </si>
  <si>
    <t>其中：财政拨款</t>
  </si>
  <si>
    <t>财政专户管理的支出</t>
  </si>
  <si>
    <t>其中：财政
拨款</t>
  </si>
  <si>
    <t>基本支出</t>
  </si>
  <si>
    <t>项目支出</t>
  </si>
  <si>
    <t>事业收入资金</t>
  </si>
  <si>
    <t>事业单位经营收入资金</t>
  </si>
  <si>
    <t>上级补助收入资金</t>
  </si>
  <si>
    <t>附属单位上缴收入资金</t>
  </si>
  <si>
    <t>其他收入资金</t>
  </si>
  <si>
    <t>3=5+18</t>
  </si>
  <si>
    <t>4=6+9+10+19+20+21</t>
  </si>
  <si>
    <t>5=6+9+10+11+12</t>
  </si>
  <si>
    <t>6=7+8</t>
  </si>
  <si>
    <t>12=13+…+17</t>
  </si>
  <si>
    <t>18=19+…+23</t>
  </si>
  <si>
    <t>201</t>
  </si>
  <si>
    <t>一般公共服务支出</t>
  </si>
  <si>
    <t>20132</t>
  </si>
  <si>
    <t>组织事务</t>
  </si>
  <si>
    <t>2013299</t>
  </si>
  <si>
    <t>其他组织事务支出</t>
  </si>
  <si>
    <t>205</t>
  </si>
  <si>
    <t>教育支出</t>
  </si>
  <si>
    <t>20501</t>
  </si>
  <si>
    <t>教育管理事务</t>
  </si>
  <si>
    <t>2050101</t>
  </si>
  <si>
    <t>行政运行</t>
  </si>
  <si>
    <t>2050199</t>
  </si>
  <si>
    <t>其他教育管理事务支出</t>
  </si>
  <si>
    <t>20502</t>
  </si>
  <si>
    <t>普通教育</t>
  </si>
  <si>
    <t>2050201</t>
  </si>
  <si>
    <t>学前教育</t>
  </si>
  <si>
    <t>2050202</t>
  </si>
  <si>
    <t>小学教育</t>
  </si>
  <si>
    <t>2050203</t>
  </si>
  <si>
    <t>初中教育</t>
  </si>
  <si>
    <t>2050204</t>
  </si>
  <si>
    <t>高中教育</t>
  </si>
  <si>
    <t>2050299</t>
  </si>
  <si>
    <t>其他普通教育支出</t>
  </si>
  <si>
    <t>20503</t>
  </si>
  <si>
    <t>职业教育</t>
  </si>
  <si>
    <t>2050302</t>
  </si>
  <si>
    <t>中等职业教育</t>
  </si>
  <si>
    <t>2050305</t>
  </si>
  <si>
    <t>高等职业教育</t>
  </si>
  <si>
    <t>20507</t>
  </si>
  <si>
    <t>特殊教育</t>
  </si>
  <si>
    <t>2050701</t>
  </si>
  <si>
    <t>特殊学校教育</t>
  </si>
  <si>
    <t>20509</t>
  </si>
  <si>
    <t>教育费附加安排的支出</t>
  </si>
  <si>
    <t>2050999</t>
  </si>
  <si>
    <t>其他教育费附加安排的支出</t>
  </si>
  <si>
    <t>207</t>
  </si>
  <si>
    <t>文化旅游体育与传媒支出</t>
  </si>
  <si>
    <t>20703</t>
  </si>
  <si>
    <t>体育</t>
  </si>
  <si>
    <t>2070302</t>
  </si>
  <si>
    <t>一般行政管理事务</t>
  </si>
  <si>
    <t>2070305</t>
  </si>
  <si>
    <t>体育竞赛</t>
  </si>
  <si>
    <t>2070308</t>
  </si>
  <si>
    <t>群众体育</t>
  </si>
  <si>
    <t>208</t>
  </si>
  <si>
    <t>社会保障和就业支出</t>
  </si>
  <si>
    <t>20805</t>
  </si>
  <si>
    <t>行政事业单位养老支出</t>
  </si>
  <si>
    <t>2080502</t>
  </si>
  <si>
    <t>事业单位离退休</t>
  </si>
  <si>
    <t>2080505</t>
  </si>
  <si>
    <t>机关事业单位基本养老保险缴费支出</t>
  </si>
  <si>
    <t>2080506</t>
  </si>
  <si>
    <t>机关事业单位职业年金缴费支出</t>
  </si>
  <si>
    <t>20808</t>
  </si>
  <si>
    <t>抚恤</t>
  </si>
  <si>
    <t>2080801</t>
  </si>
  <si>
    <t>死亡抚恤</t>
  </si>
  <si>
    <t>210</t>
  </si>
  <si>
    <t>卫生健康支出</t>
  </si>
  <si>
    <t>21011</t>
  </si>
  <si>
    <t>行政事业单位医疗</t>
  </si>
  <si>
    <t>2101101</t>
  </si>
  <si>
    <t>行政单位医疗</t>
  </si>
  <si>
    <t>2101102</t>
  </si>
  <si>
    <t>事业单位医疗</t>
  </si>
  <si>
    <t>2101199</t>
  </si>
  <si>
    <t>其他行政事业单位医疗支出</t>
  </si>
  <si>
    <t>221</t>
  </si>
  <si>
    <t>住房保障支出</t>
  </si>
  <si>
    <t>22102</t>
  </si>
  <si>
    <t>住房改革支出</t>
  </si>
  <si>
    <t>2210201</t>
  </si>
  <si>
    <t>住房公积金</t>
  </si>
  <si>
    <t>合  计</t>
  </si>
  <si>
    <t>2025年预算数</t>
  </si>
  <si>
    <t>支出功能分类科目</t>
  </si>
  <si>
    <t>一、本年收入</t>
  </si>
  <si>
    <t>一、本年支出</t>
  </si>
  <si>
    <t>（一）一般公共预算拨款</t>
  </si>
  <si>
    <t>（一）一般公共服务支出</t>
  </si>
  <si>
    <t>（二）政府性基金预算拨款</t>
  </si>
  <si>
    <t>（二）外交支出</t>
  </si>
  <si>
    <t>（三）国有资本经营预算拨款</t>
  </si>
  <si>
    <t>（三）国防支出</t>
  </si>
  <si>
    <t>（四）公共安全支出</t>
  </si>
  <si>
    <t>二、上年结转</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</si>
  <si>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</si>
  <si>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</si>
  <si>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</si>
  <si>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</si>
  <si>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</si>
  <si>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</si>
  <si>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</si>
  <si>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</si>
  <si>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</si>
  <si>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</si>
  <si>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</si>
  <si>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</si>
  <si>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</si>
  <si>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</si>
  <si>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</si>
  <si>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</si>
  <si>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</si>
  <si>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</si>
  <si>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</si>
  <si>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</si>
  <si>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（二十五）转移性支出</t>
  </si>
  <si>
    <t>（二十六）债务还本支出</t>
  </si>
  <si>
    <t>（二十七）债务付息支出</t>
  </si>
  <si>
    <t>（二十八）债务发行费用支出</t>
  </si>
  <si>
    <t>二、年终结转结余</t>
  </si>
  <si>
    <t>收  入  总  计</t>
  </si>
  <si>
    <t>支  出  总  计</t>
  </si>
  <si>
    <t>支出功能分类</t>
  </si>
  <si>
    <t>本年拨款</t>
  </si>
  <si>
    <t>上年结转</t>
  </si>
  <si>
    <t>人员经费</t>
  </si>
  <si>
    <t>公用经费</t>
  </si>
  <si>
    <t>3=4+9</t>
  </si>
  <si>
    <t>4=5+8</t>
  </si>
  <si>
    <t>5=6+7</t>
  </si>
  <si>
    <t>9=10+13</t>
  </si>
  <si>
    <t>10=11+12</t>
  </si>
  <si>
    <t>“三公”经费合计</t>
  </si>
  <si>
    <t>因公出国（境）费</t>
  </si>
  <si>
    <t>公务用车购置及运行费</t>
  </si>
  <si>
    <t>公务接待费</t>
  </si>
  <si>
    <t>公务用车购置费</t>
  </si>
  <si>
    <t>公务用车运行费</t>
  </si>
  <si>
    <t>1=2+3+6</t>
  </si>
  <si>
    <t>3=4+5</t>
  </si>
  <si>
    <t>单位名称</t>
  </si>
  <si>
    <t>项目代码</t>
  </si>
  <si>
    <t>项目名称</t>
  </si>
  <si>
    <t>功能科目编码</t>
  </si>
  <si>
    <t>功能科目名称</t>
  </si>
  <si>
    <t>部门经济科目编码</t>
  </si>
  <si>
    <t>部门经济科目名称</t>
  </si>
  <si>
    <t>全年数</t>
  </si>
  <si>
    <t>已预拨</t>
  </si>
  <si>
    <t>已提前安排</t>
  </si>
  <si>
    <t>抵扣上年垫付资金</t>
  </si>
  <si>
    <t>本次下达</t>
  </si>
  <si>
    <t>另文下达</t>
  </si>
  <si>
    <t>事业单位
经营收入</t>
  </si>
  <si>
    <t>其中：转隶人员公用经费</t>
  </si>
  <si>
    <t xml:space="preserve">8=9+25 </t>
  </si>
  <si>
    <t>9=10+16+…+19</t>
  </si>
  <si>
    <t>19=20+…+24</t>
  </si>
  <si>
    <t>25=26+…+30</t>
  </si>
  <si>
    <t>532923210000000018953</t>
  </si>
  <si>
    <t>行政人员支出工资</t>
  </si>
  <si>
    <t>30101</t>
  </si>
  <si>
    <t>基本工资</t>
  </si>
  <si>
    <t>30102</t>
  </si>
  <si>
    <t>津贴补贴</t>
  </si>
  <si>
    <t>532923210000000018954</t>
  </si>
  <si>
    <t>事业人员支出工资</t>
  </si>
  <si>
    <t>30107</t>
  </si>
  <si>
    <t>绩效工资</t>
  </si>
  <si>
    <t>532923210000000018955</t>
  </si>
  <si>
    <t>社会保障缴费</t>
  </si>
  <si>
    <t>30112</t>
  </si>
  <si>
    <t>其他社会保障缴费</t>
  </si>
  <si>
    <t>30108</t>
  </si>
  <si>
    <t>机关事业单位基本养老保险缴费</t>
  </si>
  <si>
    <t>30109</t>
  </si>
  <si>
    <t>职业年金缴费</t>
  </si>
  <si>
    <t>30110</t>
  </si>
  <si>
    <t>职工基本医疗保险缴费</t>
  </si>
  <si>
    <t>532923210000000018956</t>
  </si>
  <si>
    <t>30113</t>
  </si>
  <si>
    <t>532923210000000018958</t>
  </si>
  <si>
    <t>其他工资福利支出</t>
  </si>
  <si>
    <t>30199</t>
  </si>
  <si>
    <t>532923210000000018960</t>
  </si>
  <si>
    <t>公车购置及运维费</t>
  </si>
  <si>
    <t>30231</t>
  </si>
  <si>
    <t>公务用车运行维护费</t>
  </si>
  <si>
    <t>532923210000000018961</t>
  </si>
  <si>
    <t>行政人员公务交通补贴</t>
  </si>
  <si>
    <t>30239</t>
  </si>
  <si>
    <t>其他交通费用</t>
  </si>
  <si>
    <t>532923210000000018962</t>
  </si>
  <si>
    <t>工会经费</t>
  </si>
  <si>
    <t>30228</t>
  </si>
  <si>
    <t>532923221100000681404</t>
  </si>
  <si>
    <t>30217</t>
  </si>
  <si>
    <t>532923231100001282344</t>
  </si>
  <si>
    <t>遗属补助</t>
  </si>
  <si>
    <t>30305</t>
  </si>
  <si>
    <t>生活补助</t>
  </si>
  <si>
    <t>532923231100001282361</t>
  </si>
  <si>
    <t>退休人员公用经费</t>
  </si>
  <si>
    <t>30201</t>
  </si>
  <si>
    <t>办公费</t>
  </si>
  <si>
    <t>532923231100001282370</t>
  </si>
  <si>
    <t>生均公用经费</t>
  </si>
  <si>
    <t>532923231100001473586</t>
  </si>
  <si>
    <t>绩效工资（2017年提高标准部分）</t>
  </si>
  <si>
    <t>532923231100001473600</t>
  </si>
  <si>
    <t>公务员基础绩效奖</t>
  </si>
  <si>
    <t>30103</t>
  </si>
  <si>
    <t>奖金</t>
  </si>
  <si>
    <t>532923231100001473601</t>
  </si>
  <si>
    <t>学前教育生均公用经费</t>
  </si>
  <si>
    <t>532923241100002204867</t>
  </si>
  <si>
    <t>教育部门公用经费</t>
  </si>
  <si>
    <t>30205</t>
  </si>
  <si>
    <t>水费</t>
  </si>
  <si>
    <t>30206</t>
  </si>
  <si>
    <t>电费</t>
  </si>
  <si>
    <t>30207</t>
  </si>
  <si>
    <t>邮电费</t>
  </si>
  <si>
    <t>30211</t>
  </si>
  <si>
    <t>差旅费</t>
  </si>
  <si>
    <t>532923251100003764331</t>
  </si>
  <si>
    <t>行政十三个月工资</t>
  </si>
  <si>
    <t>532923251100003764372</t>
  </si>
  <si>
    <t>事业十三个月工资</t>
  </si>
  <si>
    <t>532923210000000018823</t>
  </si>
  <si>
    <t>532923210000000018824</t>
  </si>
  <si>
    <t>532923210000000018825</t>
  </si>
  <si>
    <t>532923210000000018828</t>
  </si>
  <si>
    <t>532923210000000018830</t>
  </si>
  <si>
    <t>532923221100000681645</t>
  </si>
  <si>
    <t>532923231100001287649</t>
  </si>
  <si>
    <t>532923231100001287654</t>
  </si>
  <si>
    <t>30204</t>
  </si>
  <si>
    <t>手续费</t>
  </si>
  <si>
    <t>30209</t>
  </si>
  <si>
    <t>物业管理费</t>
  </si>
  <si>
    <t>30213</t>
  </si>
  <si>
    <t>维修（护）费</t>
  </si>
  <si>
    <t>30216</t>
  </si>
  <si>
    <t>培训费</t>
  </si>
  <si>
    <t>30226</t>
  </si>
  <si>
    <t>劳务费</t>
  </si>
  <si>
    <t>532923231100001287655</t>
  </si>
  <si>
    <t>532923231100001475283</t>
  </si>
  <si>
    <t>532923231100001475284</t>
  </si>
  <si>
    <t>乡村教师生活补助</t>
  </si>
  <si>
    <t>532923251100003774936</t>
  </si>
  <si>
    <t>532923251100003811915</t>
  </si>
  <si>
    <t>对个人和家庭的补助</t>
  </si>
  <si>
    <t>532923210000000019461</t>
  </si>
  <si>
    <t>532923210000000019462</t>
  </si>
  <si>
    <t>532923210000000019463</t>
  </si>
  <si>
    <t>532923210000000019466</t>
  </si>
  <si>
    <t>532923210000000019468</t>
  </si>
  <si>
    <t>532923221100000683515</t>
  </si>
  <si>
    <t>532923231100001261907</t>
  </si>
  <si>
    <t>532923231100001261913</t>
  </si>
  <si>
    <t>532923231100001261931</t>
  </si>
  <si>
    <t>30214</t>
  </si>
  <si>
    <t>租赁费</t>
  </si>
  <si>
    <t>31002</t>
  </si>
  <si>
    <t>办公设备购置</t>
  </si>
  <si>
    <t>532923231100001472820</t>
  </si>
  <si>
    <t>532923231100001472822</t>
  </si>
  <si>
    <t>532923251100003768796</t>
  </si>
  <si>
    <t>532923210000000018454</t>
  </si>
  <si>
    <t>532923210000000018455</t>
  </si>
  <si>
    <t>532923210000000018456</t>
  </si>
  <si>
    <t>532923210000000018461</t>
  </si>
  <si>
    <t>532923231100001264400</t>
  </si>
  <si>
    <t>532923231100001264416</t>
  </si>
  <si>
    <t>532923231100001471100</t>
  </si>
  <si>
    <t>532923231100001471101</t>
  </si>
  <si>
    <t>532923251100003761584</t>
  </si>
  <si>
    <t>532923221100000358608</t>
  </si>
  <si>
    <t>532923221100000358609</t>
  </si>
  <si>
    <t>532923221100000358610</t>
  </si>
  <si>
    <t>532923221100000358611</t>
  </si>
  <si>
    <t>532923221100000358612</t>
  </si>
  <si>
    <t>532923221100000684037</t>
  </si>
  <si>
    <t>532923231100001290723</t>
  </si>
  <si>
    <t>退休费</t>
  </si>
  <si>
    <t>30302</t>
  </si>
  <si>
    <t>532923231100001290733</t>
  </si>
  <si>
    <t>532923231100001290753</t>
  </si>
  <si>
    <t>532923231100001290759</t>
  </si>
  <si>
    <t>532923231100001482736</t>
  </si>
  <si>
    <t>532923231100001482738</t>
  </si>
  <si>
    <t>532923251100003765648</t>
  </si>
  <si>
    <t>532923221100000613998</t>
  </si>
  <si>
    <t>532923210000000018938</t>
  </si>
  <si>
    <t>532923210000000018939</t>
  </si>
  <si>
    <t>532923210000000018941</t>
  </si>
  <si>
    <t>532923221100000356438</t>
  </si>
  <si>
    <t>532923221100000356439</t>
  </si>
  <si>
    <t>532923221100000683128</t>
  </si>
  <si>
    <t>532923231100001309352</t>
  </si>
  <si>
    <t>532923231100001309357</t>
  </si>
  <si>
    <t>30202</t>
  </si>
  <si>
    <t>印刷费</t>
  </si>
  <si>
    <t>532923231100001309361</t>
  </si>
  <si>
    <t>532923231100001477223</t>
  </si>
  <si>
    <t>532923231100001477229</t>
  </si>
  <si>
    <t>532923251100003776533</t>
  </si>
  <si>
    <t>532923210000000021029</t>
  </si>
  <si>
    <t>532923221100000357737</t>
  </si>
  <si>
    <t>532923221100000357744</t>
  </si>
  <si>
    <t>532923221100000613943</t>
  </si>
  <si>
    <t>532923221100000613944</t>
  </si>
  <si>
    <t>532923221100000684733</t>
  </si>
  <si>
    <t>532923231100001329926</t>
  </si>
  <si>
    <t>532923231100001329951</t>
  </si>
  <si>
    <t>532923231100001329970</t>
  </si>
  <si>
    <t>532923231100001479738</t>
  </si>
  <si>
    <t>532923231100001479739</t>
  </si>
  <si>
    <t>532923251100003767463</t>
  </si>
  <si>
    <t>532923210000000019491</t>
  </si>
  <si>
    <t>532923210000000019492</t>
  </si>
  <si>
    <t>532923210000000019493</t>
  </si>
  <si>
    <t>532923210000000019494</t>
  </si>
  <si>
    <t>532923221100000613894</t>
  </si>
  <si>
    <t>532923221100000613895</t>
  </si>
  <si>
    <t>532923221100000683073</t>
  </si>
  <si>
    <t>532923231100001274191</t>
  </si>
  <si>
    <t>离休费</t>
  </si>
  <si>
    <t>30301</t>
  </si>
  <si>
    <t>532923231100001274192</t>
  </si>
  <si>
    <t>离休生活补助</t>
  </si>
  <si>
    <t>532923231100001274195</t>
  </si>
  <si>
    <t>532923231100001274199</t>
  </si>
  <si>
    <t>532923231100001274200</t>
  </si>
  <si>
    <t>532923231100001471074</t>
  </si>
  <si>
    <t>532923231100001471091</t>
  </si>
  <si>
    <t>532923251100003765946</t>
  </si>
  <si>
    <t>532923221100000317777</t>
  </si>
  <si>
    <t>532923221100000317778</t>
  </si>
  <si>
    <t>532923221100000317779</t>
  </si>
  <si>
    <t>532923221100000421136</t>
  </si>
  <si>
    <t>532923221100000683033</t>
  </si>
  <si>
    <t>532923231100001249026</t>
  </si>
  <si>
    <t>532923231100001249038</t>
  </si>
  <si>
    <t>532923231100001249043</t>
  </si>
  <si>
    <t>532923231100001470595</t>
  </si>
  <si>
    <t>532923231100001470596</t>
  </si>
  <si>
    <t>532923251100003718046</t>
  </si>
  <si>
    <t>532923210000000021035</t>
  </si>
  <si>
    <t>532923221100000420079</t>
  </si>
  <si>
    <t>532923221100000420094</t>
  </si>
  <si>
    <t>532923221100000420095</t>
  </si>
  <si>
    <t>532923221100000420101</t>
  </si>
  <si>
    <t>532923221100000683089</t>
  </si>
  <si>
    <t>532923231100001310401</t>
  </si>
  <si>
    <t>532923231100001310414</t>
  </si>
  <si>
    <t>532923231100001310417</t>
  </si>
  <si>
    <t>532923231100001474964</t>
  </si>
  <si>
    <t>532923231100001474976</t>
  </si>
  <si>
    <t>532923251100003730650</t>
  </si>
  <si>
    <t>532923210000000019879</t>
  </si>
  <si>
    <t>532923210000000019880</t>
  </si>
  <si>
    <t>532923210000000019882</t>
  </si>
  <si>
    <t>532923221100000613910</t>
  </si>
  <si>
    <t>532923221100000683047</t>
  </si>
  <si>
    <t>532923231100001327376</t>
  </si>
  <si>
    <t>532923231100001327390</t>
  </si>
  <si>
    <t>532923231100001327394</t>
  </si>
  <si>
    <t>532923231100001480166</t>
  </si>
  <si>
    <t>532923231100001480185</t>
  </si>
  <si>
    <t>532923251100003760934</t>
  </si>
  <si>
    <t>532923210000000019084</t>
  </si>
  <si>
    <t>532923210000000019085</t>
  </si>
  <si>
    <t>532923210000000019087</t>
  </si>
  <si>
    <t>532923221100000421369</t>
  </si>
  <si>
    <t>532923221100000421370</t>
  </si>
  <si>
    <t>532923221100000683044</t>
  </si>
  <si>
    <t>532923231100001271991</t>
  </si>
  <si>
    <t>532923231100001271996</t>
  </si>
  <si>
    <t>532923231100001271998</t>
  </si>
  <si>
    <t>532923231100001272013</t>
  </si>
  <si>
    <t>532923231100001272015</t>
  </si>
  <si>
    <t>532923231100001471024</t>
  </si>
  <si>
    <t>532923231100001471028</t>
  </si>
  <si>
    <t>532923251100003763095</t>
  </si>
  <si>
    <t>532923221100000328705</t>
  </si>
  <si>
    <t>532923221100000328706</t>
  </si>
  <si>
    <t>532923221100000328721</t>
  </si>
  <si>
    <t>532923221100000328722</t>
  </si>
  <si>
    <t>532923221100000594390</t>
  </si>
  <si>
    <t>532923221100000594391</t>
  </si>
  <si>
    <t>532923221100000681741</t>
  </si>
  <si>
    <t>532923231100001271307</t>
  </si>
  <si>
    <t>532923231100001271329</t>
  </si>
  <si>
    <t>532923231100001271334</t>
  </si>
  <si>
    <t>532923231100001471361</t>
  </si>
  <si>
    <t>532923231100001471362</t>
  </si>
  <si>
    <t>532923251100003773421</t>
  </si>
  <si>
    <t>532923210000000019767</t>
  </si>
  <si>
    <t>532923221100000293157</t>
  </si>
  <si>
    <t>532923221100000293159</t>
  </si>
  <si>
    <t>532923221100000421131</t>
  </si>
  <si>
    <t>532923221100000421132</t>
  </si>
  <si>
    <t>532923221100000683263</t>
  </si>
  <si>
    <t>532923231100001257715</t>
  </si>
  <si>
    <t>532923231100001257738</t>
  </si>
  <si>
    <t>532923231100001257741</t>
  </si>
  <si>
    <t>532923231100001471203</t>
  </si>
  <si>
    <t>532923231100001471214</t>
  </si>
  <si>
    <t>532923251100003762889</t>
  </si>
  <si>
    <t>532923210000000020472</t>
  </si>
  <si>
    <t>532923210000000020473</t>
  </si>
  <si>
    <t>532923210000000020474</t>
  </si>
  <si>
    <t>532923231100001477504</t>
  </si>
  <si>
    <t>532923251100003762296</t>
  </si>
  <si>
    <t>532923210000000020449</t>
  </si>
  <si>
    <t>532923210000000020450</t>
  </si>
  <si>
    <t>532923210000000020451</t>
  </si>
  <si>
    <t>532923210000000020456</t>
  </si>
  <si>
    <t>532923221100000683053</t>
  </si>
  <si>
    <t>532923231100001250493</t>
  </si>
  <si>
    <t>532923231100001476285</t>
  </si>
  <si>
    <t>532923241100002114371</t>
  </si>
  <si>
    <t>532923251100003740049</t>
  </si>
  <si>
    <t>项目分类</t>
  </si>
  <si>
    <t>项目单位</t>
  </si>
  <si>
    <t>经济科目编码</t>
  </si>
  <si>
    <t>经济科目名称</t>
  </si>
  <si>
    <t>总计</t>
  </si>
  <si>
    <t>其中：本次下达</t>
  </si>
  <si>
    <t>9=10+22</t>
  </si>
  <si>
    <t>10=11+13+…+16</t>
  </si>
  <si>
    <t>16=17+…+21</t>
  </si>
  <si>
    <t>22=23+…+27</t>
  </si>
  <si>
    <t>312 民生类</t>
  </si>
  <si>
    <t>532923210000000000239</t>
  </si>
  <si>
    <t>普通高中原建档立卡学生免学费补助县级配套资金</t>
  </si>
  <si>
    <t>30308</t>
  </si>
  <si>
    <t>助学金</t>
  </si>
  <si>
    <t>313 事业发展类</t>
  </si>
  <si>
    <t>532923210000000000621</t>
  </si>
  <si>
    <t>教师节工作经费</t>
  </si>
  <si>
    <t>532923210000000017363</t>
  </si>
  <si>
    <t>普通高中脱贫家庭经济困难学生生活费补助县级配套资金</t>
  </si>
  <si>
    <t>532923221100000275940</t>
  </si>
  <si>
    <t>初中家庭经济困难学生生活补助县级配套资金</t>
  </si>
  <si>
    <t>311 专项业务类</t>
  </si>
  <si>
    <t>532923221100000276115</t>
  </si>
  <si>
    <t>生源地助学贷款风险补偿金专项经费</t>
  </si>
  <si>
    <t>532923221100000280339</t>
  </si>
  <si>
    <t>普通高中国家助学金县级配套经费</t>
  </si>
  <si>
    <t>532923221100000303578</t>
  </si>
  <si>
    <t>中等职业教育国家助学金县级配套经费</t>
  </si>
  <si>
    <t>532923221100000303715</t>
  </si>
  <si>
    <t>各类考试考务（执法执收成本支出）专项资金</t>
  </si>
  <si>
    <t>532923221100000308229</t>
  </si>
  <si>
    <t>学前教育家庭经济困难学生资助县级配套资金</t>
  </si>
  <si>
    <t>532923221100000308895</t>
  </si>
  <si>
    <t>国家义务教育质量监测服务专项资金</t>
  </si>
  <si>
    <t>532923231100001245405</t>
  </si>
  <si>
    <t>沪滇协作送读学生资助生活与交通专项经费</t>
  </si>
  <si>
    <t>532923231100001247314</t>
  </si>
  <si>
    <t>高考中考考务经费</t>
  </si>
  <si>
    <t>532923231100001249875</t>
  </si>
  <si>
    <t>义务教育学校食堂服务经费</t>
  </si>
  <si>
    <t>532923231100001722590</t>
  </si>
  <si>
    <t>小学家庭经济困难学生生活补助县级配套资金</t>
  </si>
  <si>
    <t>532923241100002137355</t>
  </si>
  <si>
    <t>中央特岗教师招聘和基础教育学校普通教师岗位专项招聘工作经费</t>
  </si>
  <si>
    <t>532923241100003257125</t>
  </si>
  <si>
    <t>教师节表彰经费</t>
  </si>
  <si>
    <t>532923251100003789770</t>
  </si>
  <si>
    <t>机关在职党员党建工作经费</t>
  </si>
  <si>
    <t>532923251100004020408</t>
  </si>
  <si>
    <t>教体局项目经费</t>
  </si>
  <si>
    <t>31001</t>
  </si>
  <si>
    <t>房屋建筑物购建</t>
  </si>
  <si>
    <t>532923241100002186704</t>
  </si>
  <si>
    <t>祥云县第一中学绩效工资专项资金</t>
  </si>
  <si>
    <t>532923241100002186919</t>
  </si>
  <si>
    <t>祥云县第一中学学校运转（执法执收成本支出）专项资金</t>
  </si>
  <si>
    <t>30299</t>
  </si>
  <si>
    <t>其他商品和服务支出</t>
  </si>
  <si>
    <t>532923241100002187157</t>
  </si>
  <si>
    <t>祥云县第一中学智慧校园建设项目专项资金</t>
  </si>
  <si>
    <t>31003</t>
  </si>
  <si>
    <t>专用设备购置</t>
  </si>
  <si>
    <t>532923231100001266490</t>
  </si>
  <si>
    <t>祥云县第四中学（教育收费对应支出）专项经费</t>
  </si>
  <si>
    <t>532923231100001617576</t>
  </si>
  <si>
    <t>祥云县第四中学绩效工资经费</t>
  </si>
  <si>
    <t>532923251100003759247</t>
  </si>
  <si>
    <t>村（社区）干部能力素质与学历水平提升行动计划项目经费及业务经费</t>
  </si>
  <si>
    <t>532923251100003760595</t>
  </si>
  <si>
    <t>云开大拨工作经费</t>
  </si>
  <si>
    <t>532923251100003760936</t>
  </si>
  <si>
    <t>技能培训经费</t>
  </si>
  <si>
    <t>532923251100003760993</t>
  </si>
  <si>
    <t>免学费补助资金</t>
  </si>
  <si>
    <t>532923251100003761032</t>
  </si>
  <si>
    <t>中职免学费补助资金</t>
  </si>
  <si>
    <t>532923251100003762116</t>
  </si>
  <si>
    <t>奥鹏远程教育中心服务分解经费</t>
  </si>
  <si>
    <t>532923251100003762334</t>
  </si>
  <si>
    <t>南洋船舶班工作经费</t>
  </si>
  <si>
    <t>532923251100004043956</t>
  </si>
  <si>
    <t>职中执法执收成本性支出补助经费</t>
  </si>
  <si>
    <t>532923251100003767816</t>
  </si>
  <si>
    <t>祥云县祥城镇中心学校幼儿园（执法执收成本支出）专项经费</t>
  </si>
  <si>
    <t>532923251100004019989</t>
  </si>
  <si>
    <t>顶岗代课教师财政补助资金</t>
  </si>
  <si>
    <t>532923241100002181839</t>
  </si>
  <si>
    <t>祥云县沙龙镇中心幼儿园土地补偿经费</t>
  </si>
  <si>
    <t>532923241100002183388</t>
  </si>
  <si>
    <t>沙龙镇幼儿园保运转（执法执收成本支出）专项经费</t>
  </si>
  <si>
    <t>532923251100003776540</t>
  </si>
  <si>
    <t>生源地信用助学贷款乡镇办理点工作经费</t>
  </si>
  <si>
    <t>532923221100000328892</t>
  </si>
  <si>
    <t>普淜镇中心学幼儿园保运转（执法执收成本）补助资金</t>
  </si>
  <si>
    <t>532923251100004020950</t>
  </si>
  <si>
    <t>532923221100000326174</t>
  </si>
  <si>
    <t>云南驿镇中心学校幼儿园（执法执收成本支出）专项经费</t>
  </si>
  <si>
    <t>532923251100003767373</t>
  </si>
  <si>
    <t>532923251100004021441</t>
  </si>
  <si>
    <t>532923241100002175022</t>
  </si>
  <si>
    <t>鹿鸣乡幼儿园保运转（执法执收成本支出）专项经费</t>
  </si>
  <si>
    <t>532923241100002591225</t>
  </si>
  <si>
    <t>532923251100003730542</t>
  </si>
  <si>
    <t>学前教育（执法执收）专项资金</t>
  </si>
  <si>
    <t>532923251100003766300</t>
  </si>
  <si>
    <t>532923251100004019971</t>
  </si>
  <si>
    <t>532923241100002154512</t>
  </si>
  <si>
    <t>学前教育（执法执收）专项经费</t>
  </si>
  <si>
    <t>532923251100003767022</t>
  </si>
  <si>
    <t>532923221100000324032</t>
  </si>
  <si>
    <t>下庄镇中心学校幼儿园（执法执收成本支出）专项经费</t>
  </si>
  <si>
    <t>532923251100004020307</t>
  </si>
  <si>
    <t>532923231100001836392</t>
  </si>
  <si>
    <t>532923241100002174911</t>
  </si>
  <si>
    <t>禾甸镇幼儿园保运转（执法执收成本支出）专项经费</t>
  </si>
  <si>
    <t>532923251100004020136</t>
  </si>
  <si>
    <t>532923231100001259806</t>
  </si>
  <si>
    <t>执法执收成本支出专项资金</t>
  </si>
  <si>
    <t>532923231100001836641</t>
  </si>
  <si>
    <t>532923251100004019207</t>
  </si>
  <si>
    <t>532923251100003757215</t>
  </si>
  <si>
    <t>素质拓展培训（2025）专项资金</t>
  </si>
  <si>
    <t>30240</t>
  </si>
  <si>
    <t>税金及附加费用</t>
  </si>
  <si>
    <t>532923231100001234549</t>
  </si>
  <si>
    <t>祥云县全民健身中心免费低收费开放县级配套资金</t>
  </si>
  <si>
    <t>532923231100001234640</t>
  </si>
  <si>
    <t>祥云县全民运动会专项资金</t>
  </si>
  <si>
    <t>532923251100004019978</t>
  </si>
  <si>
    <t>少体校项目经费</t>
  </si>
  <si>
    <r>
      <rPr>
        <b/>
        <sz val="22"/>
        <rFont val="宋体"/>
        <family val="3"/>
        <charset val="134"/>
      </rPr>
      <t>表  九    项目支出绩效目标表（本次下达）</t>
    </r>
    <r>
      <rPr>
        <b/>
        <sz val="22"/>
        <rFont val="Arial"/>
        <family val="2"/>
      </rPr>
      <t xml:space="preserve">										</t>
    </r>
  </si>
  <si>
    <t>单位名称、项目名称</t>
  </si>
  <si>
    <t>项目年度绩效目标</t>
  </si>
  <si>
    <t>一级指标</t>
  </si>
  <si>
    <t>二级指标</t>
  </si>
  <si>
    <t>三级指标</t>
  </si>
  <si>
    <t>指标性质</t>
  </si>
  <si>
    <t>指标值</t>
  </si>
  <si>
    <t>度量单位</t>
  </si>
  <si>
    <t>指标属性</t>
  </si>
  <si>
    <t>指标内容</t>
  </si>
  <si>
    <t>下庄镇中心学校幼儿园保运转（执法执收成本支出）专项经费，主要用于4所公办幼儿园，5所附属幼儿园办公经费，保证幼儿园在教学活动和后勤服务中促进学前教育发展。</t>
  </si>
  <si>
    <t>产出指标</t>
  </si>
  <si>
    <t>数量指标</t>
  </si>
  <si>
    <t>资金到位率</t>
  </si>
  <si>
    <t>=</t>
  </si>
  <si>
    <t>100</t>
  </si>
  <si>
    <t>%</t>
  </si>
  <si>
    <t>定量指标</t>
  </si>
  <si>
    <t>资金到位率＝100%</t>
  </si>
  <si>
    <t>时效指标</t>
  </si>
  <si>
    <t>完成时间</t>
  </si>
  <si>
    <t>1</t>
  </si>
  <si>
    <t>年</t>
  </si>
  <si>
    <t>年度内完成支出情况</t>
  </si>
  <si>
    <t>效益指标</t>
  </si>
  <si>
    <t>社会效益</t>
  </si>
  <si>
    <t>促进学前教育发展情况</t>
  </si>
  <si>
    <t>促进学前教育发展良好发展</t>
  </si>
  <si>
    <t>满意度</t>
  </si>
  <si>
    <t>定性指标</t>
  </si>
  <si>
    <t>满意度指标</t>
  </si>
  <si>
    <t>服务对象满意度</t>
  </si>
  <si>
    <t>学校师生满意度</t>
  </si>
  <si>
    <t>&gt;=</t>
  </si>
  <si>
    <t>95</t>
  </si>
  <si>
    <t>顶岗代课教师财政补助资金，用于小学教育顶岗代课教师补助。</t>
  </si>
  <si>
    <t>顶岗代课教师补助人数</t>
  </si>
  <si>
    <t>18</t>
  </si>
  <si>
    <t>人</t>
  </si>
  <si>
    <t>反映部门（单位）实际补助顶岗代课教师人员数量。</t>
  </si>
  <si>
    <t>部门运转</t>
  </si>
  <si>
    <t>正常运转</t>
  </si>
  <si>
    <t>反映部门（单位）运转情况。</t>
  </si>
  <si>
    <t>顶岗代课教师满意度</t>
  </si>
  <si>
    <t>90</t>
  </si>
  <si>
    <t>反映部门（单位）顶岗代课教师对补助发放的满意程度。</t>
  </si>
  <si>
    <t>成本指标</t>
  </si>
  <si>
    <t>经济成本指标</t>
  </si>
  <si>
    <t>是否足额下达</t>
  </si>
  <si>
    <t>元</t>
  </si>
  <si>
    <t>祥教助〔2023〕1号</t>
  </si>
  <si>
    <t>经济效益</t>
  </si>
  <si>
    <t>促进教育发展</t>
  </si>
  <si>
    <t>促进基础教育发展效果好</t>
  </si>
  <si>
    <t>学生、家长满意度</t>
  </si>
  <si>
    <t>学生、家长满意度情况。</t>
  </si>
  <si>
    <t>东山乡幼儿园保运转（执法执收成本支出）专项经费，主要用于办公费，人员工资，培训费，办公设备购置，保证幼儿园正常运转，在教学活动和后勤服务中促进学前教育发展。</t>
  </si>
  <si>
    <t>资金到位率100%</t>
  </si>
  <si>
    <t>促进学前教育发展</t>
  </si>
  <si>
    <t>效果好</t>
  </si>
  <si>
    <t>达标</t>
  </si>
  <si>
    <t>促进教育发展情况效果好</t>
  </si>
  <si>
    <t>学生满意度</t>
  </si>
  <si>
    <t>学生满意度95%以上</t>
  </si>
  <si>
    <t>祥云县云南驿镇中心学校幼儿园保运转（执法执收成本支出）专项经费1730000元，用于公办幼儿园办公费、水费、电费、邮电费、差旅费、劳务费、办公设备购置费、维修费等支出，保障幼儿园教学活动和后勤服务，促进学前教育发展。</t>
  </si>
  <si>
    <t>云南驿镇中心学校幼儿园保运转（执法执收成本支出）专项经费</t>
  </si>
  <si>
    <t>17300000</t>
  </si>
  <si>
    <t>学前教育发展满意度调查</t>
  </si>
  <si>
    <t>学生家长满意度</t>
  </si>
  <si>
    <t>资金下达及时率</t>
  </si>
  <si>
    <t>资金下达及时率100%</t>
  </si>
  <si>
    <t>7</t>
  </si>
  <si>
    <t>幼儿园保运转（执法执收成本支出）专项经费，主要用于办公费，人员工资（含社会保险单位部分），教师培训费，改善办学条件，校园文化建设等。</t>
  </si>
  <si>
    <t>促进学前教育发展效果好</t>
  </si>
  <si>
    <t>师生满意度</t>
  </si>
  <si>
    <t>师生满意度95%以上</t>
  </si>
  <si>
    <t>根据祥云县中共祥云县委和祥云县人民政府办公室相关文件要求，每年冬季举行一次全民运动。</t>
  </si>
  <si>
    <t>完成全民运动会</t>
  </si>
  <si>
    <t>次</t>
  </si>
  <si>
    <t>完成全民运动会1次</t>
  </si>
  <si>
    <t>促进全县体育事业发展</t>
  </si>
  <si>
    <t>促进全县体育事业发展效果好</t>
  </si>
  <si>
    <t>参加全运会人员满意度</t>
  </si>
  <si>
    <t>参加全运会人员满意度达90%以上</t>
  </si>
  <si>
    <t>按照要求合理使用免开资金，开放体育场馆1个，项目实施完后对当地全民健身事业发展将产生显著影响，参加锻炼和受益对象满意度达到90%以上。</t>
  </si>
  <si>
    <t>全年开放天数</t>
  </si>
  <si>
    <t>330</t>
  </si>
  <si>
    <t>天</t>
  </si>
  <si>
    <t>反映大型场馆全年开放的天数情况。</t>
  </si>
  <si>
    <t>场馆接待人次</t>
  </si>
  <si>
    <t>20000</t>
  </si>
  <si>
    <t>人次</t>
  </si>
  <si>
    <t>反映大型场馆接待的人数情况</t>
  </si>
  <si>
    <t>接待对象的满意度</t>
  </si>
  <si>
    <t>反映场馆接待对象的满意程度</t>
  </si>
  <si>
    <t>2025年全民健身中心免费开放运行支出，包含水电费、劳务费、办公费、物业管理费等运行费支出。</t>
  </si>
  <si>
    <t>完成经费支出</t>
  </si>
  <si>
    <t>10</t>
  </si>
  <si>
    <t>万元</t>
  </si>
  <si>
    <t>完成经费支出10万元</t>
  </si>
  <si>
    <t>促进体育事业发展</t>
  </si>
  <si>
    <t>促进体育事业发展效果好</t>
  </si>
  <si>
    <t>社会及群众满意度</t>
  </si>
  <si>
    <t>社会及群众满意度95%以上</t>
  </si>
  <si>
    <t>根据《大理州农村义务教育学生营养改善计划实施方案》（大政办发〔2012〕39号）、《云南省人力资源和社会保障厅关于调整最低工资标准的通知》、《教育部等七部门关于印发&lt;农村义务教育学生营养改善计划实施办法&gt;的通知》(教财[2022] 2号)。按100:1配置从业人员，服务经费标准为1600元/月，小学201人*1600元*10月=3216000元；初中85人（不含祥华）*1600元*10月=1360000元；共计286人，预算资金4576000元。保险费、服务管理费部分按人均178元/月测算，共计286人，小学429300元，初中181600元，合计610900元。预算资金总计：5189600元。。</t>
  </si>
  <si>
    <t>促进营养改善计划实施</t>
  </si>
  <si>
    <t>促进营养改善计划实施效果好</t>
  </si>
  <si>
    <t>学生及家长满意度</t>
  </si>
  <si>
    <t>学生及家长满意度95%以上</t>
  </si>
  <si>
    <t>根据《大理州教育局 大理州财政局 大理州乡村振兴局关于做好沪滇协作送读学生资助工作的通知》（大教字〔2022〕 40号）。到上海市接受全日制中等职业学历教育，具有正式学籍的一、二、三年级脱贫家庭（含监测对象），雨露计划补助生活5000元/学年，州级生活与交通补贴2000元/学年，县级生活与交通补贴1000元/学年。</t>
  </si>
  <si>
    <t>完成学生资助</t>
  </si>
  <si>
    <t>38</t>
  </si>
  <si>
    <t>完成学生资助21人</t>
  </si>
  <si>
    <t>促进学生完成学业</t>
  </si>
  <si>
    <t>促进学生完成学业效果好</t>
  </si>
  <si>
    <t>学生和家长满意度</t>
  </si>
  <si>
    <t>空学生和家长满意度95%以上</t>
  </si>
  <si>
    <t>各学校教师节庆祝活动，体现国家尊师重教、激励教师爱岗敬业、乐于奉献。资金以全县教师每人50元标准测算，预算资金30万元。</t>
  </si>
  <si>
    <t>各学校完成教师节庆祝活动</t>
  </si>
  <si>
    <t>完成时限</t>
  </si>
  <si>
    <t>按时完成</t>
  </si>
  <si>
    <t>按时完成教师节庆祝活动</t>
  </si>
  <si>
    <t>促进基础教育发展</t>
  </si>
  <si>
    <t>效益好</t>
  </si>
  <si>
    <t>教师满意度</t>
  </si>
  <si>
    <t>98</t>
  </si>
  <si>
    <t>满意度98%以上</t>
  </si>
  <si>
    <t>云南省教育考试劳务费管理办法云教发〔2022〕37号。完成2024年普通高考、英语听力考试、高中会考，小学、初高中学业水平考试及相关工作办公费等支出。</t>
  </si>
  <si>
    <t>完成高考中考小学考试工作</t>
  </si>
  <si>
    <t>3</t>
  </si>
  <si>
    <t>批次</t>
  </si>
  <si>
    <t>完成高考中考小学考试相关批次</t>
  </si>
  <si>
    <t>完成工作时间</t>
  </si>
  <si>
    <t>按时</t>
  </si>
  <si>
    <t>按规定时间完成</t>
  </si>
  <si>
    <t>促进教育发展效果好</t>
  </si>
  <si>
    <t>社会满意度</t>
  </si>
  <si>
    <t>社会满意度90%以上</t>
  </si>
  <si>
    <t>根据《云南省教育厅 云南省财政厅 云南省人力资源和社会保障厅关于印发云南省教育考试劳务费支出管理暂行办法的通知》（云教发〔2022〕37号）精神，2025年计划招聘中央特岗教师50人，事业单位考试招聘义务教育学校教师100人，“考核招聘”高中教师15人，合计招聘165人。需工作经费268600元。</t>
  </si>
  <si>
    <t>完成教师招聘</t>
  </si>
  <si>
    <t>165</t>
  </si>
  <si>
    <t>教师满意度95%以上</t>
  </si>
  <si>
    <t>完成教师节表彰庆祝活动，经费主要用于教育教学综合考核各类奖金及会务费。合计350万元。</t>
  </si>
  <si>
    <t>完成教师节庆祝活动</t>
  </si>
  <si>
    <t>完成</t>
  </si>
  <si>
    <t>各相关完成教师节庆祝活动</t>
  </si>
  <si>
    <t>实施国家助学工程，普通高中脱贫家庭学生生活补助，2024春季受助38人。2025年：38*2500*40%（省）+38*2500*60%*20%（地方60%，其中州县按2：8）+38*2500*60%*80%(县)。</t>
  </si>
  <si>
    <t>按春秋学期完成</t>
  </si>
  <si>
    <t>完成免学费补助各级配套2次</t>
  </si>
  <si>
    <t>促进高中教育发展</t>
  </si>
  <si>
    <t>促进高中教育发展效果好</t>
  </si>
  <si>
    <t>实施国家助学金工程，2024年春普高助学金受助1260人。2025年：（80*2500+1180*1500）*80%（中央80%）+（80*2500+1180*1500）*14%（省14%）+（80*2500+1180*1500）*6%*20%（地方6%，州县2：8）+（80*2500+1180*1500）*6%*80%(县）。</t>
  </si>
  <si>
    <t>按春秋学期发放</t>
  </si>
  <si>
    <t>2</t>
  </si>
  <si>
    <t>促进困难学生完成学业</t>
  </si>
  <si>
    <t>促进困难学生完成学业效果好</t>
  </si>
  <si>
    <t>实施国家助学工程，2024年春季资助初中家庭经济困难学生数8759人（寄宿8471+非寄宿288）（其中：原建档立卡四类等寄宿学生执行标准1500元/年.生；原建档立卡四类非寄宿学生执行标准750元/年.生）。承担比例中央50%，省35%，地方15%(州县2：8）。2025年：〔8471人*1500元*50%（中央）+8471*1500*35%（省）+8471人*1500*15%*20%（州）+8471*1500*15%*80%（县）〕+〔288人*750元*50%（中央）+288人*750元*35%（省）+288人*750元*15%*20%（州）+288人*750元*15%*80%（县）〕</t>
  </si>
  <si>
    <t>促进困难家庭学生完成学业</t>
  </si>
  <si>
    <t>促进困难家庭学生完成学业效果好</t>
  </si>
  <si>
    <t>家长学生满意度</t>
  </si>
  <si>
    <t>家长学生满意度95%以上</t>
  </si>
  <si>
    <t>完成2025年高校招生工作、高中会考、中考等相关工作。主要用于监考教师生活补助、考场建设和维护、办公费等相关工作支出。</t>
  </si>
  <si>
    <t>完成高考中考及相关学业水平考试</t>
  </si>
  <si>
    <t>师生满意度90%以上</t>
  </si>
  <si>
    <t>2025年祥云县教育体育局项目经费</t>
  </si>
  <si>
    <t>资金到位率1005</t>
  </si>
  <si>
    <t>效果更好</t>
  </si>
  <si>
    <t>师生满意度98%以上</t>
  </si>
  <si>
    <t>实施国家助学工程，2024年春季普高免学费减免四类对象738人。2025年：（497*1000+241*1200）*80%（中央80%）+（497*1000+241*1200）*14%（省14%）+（497*1000+241*1200）*6%*20%（地方6%，州县2：8）+（497*1000+241*1200）*6%*80%(县）。</t>
  </si>
  <si>
    <t>对原建档立卡贫困家庭困难学生免学费覆盖率</t>
  </si>
  <si>
    <t>对原建档立卡贫困家庭学生覆盖率100%</t>
  </si>
  <si>
    <t>社会及师生满意度</t>
  </si>
  <si>
    <t>满意度调查</t>
  </si>
  <si>
    <t>实施“机关党务干部政治素质能力提升”项目。</t>
  </si>
  <si>
    <t>促进党建工作开展</t>
  </si>
  <si>
    <t>促进党建工作开展效果好</t>
  </si>
  <si>
    <t>党员满意度</t>
  </si>
  <si>
    <t>党员满意度95%以上</t>
  </si>
  <si>
    <t>实施国家助学工程，2024年春季资助小学家庭经济困难学生数6046人（寄宿4398+非寄宿1648）（其中：原建档立卡等四类寄宿学生执行标准1250元/年.生；原建档立卡四类非寄宿学执行标准625元/年.生）。承担比例中央50%，省35%，地方15%(州县2：8）。2025年：〔4398人*1250元*50%（中央）+4398*1250*35%（省）+4398人*1250*15%*3%（州）+4398人*1250*12%（县）〕+〔1648人*625元*50%（中央）+1648人*625元*35%（省）+1648人*625元*3%（州）+1648*625*12%（县）〕。</t>
  </si>
  <si>
    <t>实施国家助学工程，2024年春季中职助学金资助1195人。2025年：1195*2000*80%（中央80%）+1195*2000*14%（省14%）+1195*2000*6%*20%（地方6%，州县2：8）+1195*2000*6%*80%(县）。</t>
  </si>
  <si>
    <t>完成职业教育国家助学金</t>
  </si>
  <si>
    <t>1353</t>
  </si>
  <si>
    <t>完成职业教育国家助学金补助1353人</t>
  </si>
  <si>
    <t>按春秋学期完成两次发放</t>
  </si>
  <si>
    <t>对困难家庭学生完成学业</t>
  </si>
  <si>
    <t>生源地信用助学贷款，2019开始贷款名额不受限制，应贷尽贷。贷款学生人数逐年攀升，2021年贷款额度本专科提升至12000元，研究生提升至16000元。2024年办理5017人，贷款资金62630800元，县级承担的风险补偿金约168000元。2025年预计贷款人数将达5200人以上，县级承担的风险补偿金约280000元。</t>
  </si>
  <si>
    <t>完成风险补偿金上缴</t>
  </si>
  <si>
    <t>28</t>
  </si>
  <si>
    <t>根据省级实际核定上缴完成</t>
  </si>
  <si>
    <t>按时完成助学贷款风险补偿金上缴工作</t>
  </si>
  <si>
    <t>实施助学贷款，保障困难家庭学生完成高等教育</t>
  </si>
  <si>
    <t>学生家长满意度100%</t>
  </si>
  <si>
    <t>实施国家助学工程，学前教育总人数10600人按35%测算，应享受3710人，3710*300*80%（中央）+3710*300*14%（省）+3710*300*1.2%（州）+3710*300*4.8%（县）。</t>
  </si>
  <si>
    <t>完成学前教育困难家庭儿童资助</t>
  </si>
  <si>
    <t>4375</t>
  </si>
  <si>
    <t>完成学前教育困难家庭儿童资助4375人</t>
  </si>
  <si>
    <t>按春秋学期两次发放</t>
  </si>
  <si>
    <t>学生家长满意度95%以上</t>
  </si>
  <si>
    <t>根据《云南省人民政府教育督导委员会办公室关于印发云南省义务教育质量监测工作方案的通知》（云政教督办〔2021〕12号精神，从2020起，全省129个县全部参与义务教育质量监测，监测工作由省政府教育督导委员会办公室组织，监测方式委托第三方专业机构开展，监测费用每县每年20万元。</t>
  </si>
  <si>
    <t>完成义务教育质量监测服务费</t>
  </si>
  <si>
    <t>20</t>
  </si>
  <si>
    <t>完成义务教育质量监测服务费20万元</t>
  </si>
  <si>
    <t>按规定时间完成监测工作</t>
  </si>
  <si>
    <t>社会满意度调查</t>
  </si>
  <si>
    <t>社会满意度调查95%以上</t>
  </si>
  <si>
    <t>幼儿园保育费814400元，主要用于幼儿园教职工工资664400元，水电费及正常办公费150000元。</t>
  </si>
  <si>
    <t>完成经费</t>
  </si>
  <si>
    <t>300000</t>
  </si>
  <si>
    <t>完成普淜镇中心学校保运转（执法执收成本支出）</t>
  </si>
  <si>
    <t>促进幼儿园、义务教育发展</t>
  </si>
  <si>
    <t>促进幼儿园、义务教育发展评分</t>
  </si>
  <si>
    <t>社会及学生家长满意度</t>
  </si>
  <si>
    <t>社会及学生家长满意</t>
  </si>
  <si>
    <t>资金到位情况</t>
  </si>
  <si>
    <t>促进学前教育发展效果好 教育教学质量评定</t>
  </si>
  <si>
    <t>沙龙镇中心幼儿园2012年开工建设的沙龙镇中心幼儿园教育局拨入土地征用款672000.00元，根据沙龙镇人民政府与沙龙镇沙龙村五组签订的协议土地征用款根据在幼儿园的学生情况每生每年支付100元作为征地补偿款，并且要求每年12月支付完毕，截止2018年6月支付结余572100.00元。2018年6月祥云县财政局关于收缴财政存量资金的通知要求收缴沙龙镇中心幼儿园土地补偿款572100.00元，后经请示祥云县人民政府同意先收缴，以后每年列入财政预算拨付使用；现根据2023-2024学年学生情况，预算2025年应支付征地补偿款220人X100元/生=22000.00元。</t>
  </si>
  <si>
    <t>政策宣传次数</t>
  </si>
  <si>
    <t>5</t>
  </si>
  <si>
    <t>政策宣传次数5次</t>
  </si>
  <si>
    <t>农户满意度</t>
  </si>
  <si>
    <t>农户满意度90%以上</t>
  </si>
  <si>
    <t>69</t>
  </si>
  <si>
    <t>祥云县祥城镇中心学校幼儿园保运转（执法执收成本支出）专项经费，主要用于3所公办幼儿园，7所附属幼儿园办公经费，保证幼儿园在教学活动和后勤服务中促进学前教育发展。</t>
  </si>
  <si>
    <t>资金到位率为100%。</t>
  </si>
  <si>
    <t>学生、家长满意度大于等于90%。</t>
  </si>
  <si>
    <t>促进县域普通高中发展，高中教育教学质量稳中有升。</t>
  </si>
  <si>
    <t>师生满意度≥90%</t>
  </si>
  <si>
    <t>保障学校正常运转所需教学经费，促进高中教育改革和发展。</t>
  </si>
  <si>
    <t>促进高中教育发展情况好</t>
  </si>
  <si>
    <t>实施班级信息化提升改造，促进县域普通高中发展。</t>
  </si>
  <si>
    <t>师生满意度≥95%</t>
  </si>
  <si>
    <t>祥云县第四中学（执法执收成本支出）专项经费，按财预【2022】21号关于下达2022年教育收对应安排支出的文件精神，按照《祥云县普通高中绩效工资总量核定办法（试行）》（祥政发【2022】9号，资金安排按上年实际收入数确定，其中60%用于绩效（1568918.4元），40%用于学校正常教学保障经费及偿还债务刚性支出（1045945.6元）。（14万用于文印室设备列入政府采购。90万用于临聘人员工资保障合计104万）</t>
  </si>
  <si>
    <t>资金位率</t>
  </si>
  <si>
    <t>完成指标计划使用情况</t>
  </si>
  <si>
    <t>完成教育计划目标</t>
  </si>
  <si>
    <t>完成教育计划目标促进高中教育发展情况</t>
  </si>
  <si>
    <t>教师及学生满意度</t>
  </si>
  <si>
    <t>祥财预〔2022〕21号祥云县财政局关于下达教育收费对应按排支出</t>
  </si>
  <si>
    <t>保障公办幼儿园正常运转，主要用于办公费、劳务费、维修维护等日常支出。</t>
  </si>
  <si>
    <t>资金保障在园幼儿人数</t>
  </si>
  <si>
    <t>278</t>
  </si>
  <si>
    <t>反映经费保障公办幼儿园正常运转的在园幼儿人数情况。在园幼儿人数主要指办公费、劳务费、水电费、维修维护费、设备购置等经费中服务保障的人数。</t>
  </si>
  <si>
    <t>反映师生对经费保障的满意程度。</t>
  </si>
  <si>
    <t>完成2025年度技能培训任务</t>
  </si>
  <si>
    <t>资金到位后及时拨付</t>
  </si>
  <si>
    <t>资金拨付及时率</t>
  </si>
  <si>
    <t>培训学员学业完成率</t>
  </si>
  <si>
    <t>免学费补助资金作为收入纳入学校预算，按部门预算管理要求编制综合预算。补助标准超出学校学费收费标准部分，应优先用于扩大免学费范围，扩大免学费范围后剩余资金用于学校改善办学条件和补充办公经费。</t>
  </si>
  <si>
    <t>质量指标</t>
  </si>
  <si>
    <t>按指标要求完成资金使用</t>
  </si>
  <si>
    <t>按照免学费相关文件完成资金使用</t>
  </si>
  <si>
    <t>可持续影响</t>
  </si>
  <si>
    <t>资金使用职业教育的可持续影响</t>
  </si>
  <si>
    <t>资金使用项目的可持续影响力</t>
  </si>
  <si>
    <t>家长、学生满意度</t>
  </si>
  <si>
    <t>负责组织“南洋班”学生的定向招生工作，组织按照教学大纲和教学计划开展教学工作、负责输送“南洋班”学生顶岗实习，负责提供教室、实训场地及教学配套设施及辅助设施，充分保证“南洋班”的教学需要，保管及维护相关资产。</t>
  </si>
  <si>
    <t>按协议要求完成工作经费支出</t>
  </si>
  <si>
    <t>项目完成对学校可持续影响力</t>
  </si>
  <si>
    <t>家长学生满意度调查</t>
  </si>
  <si>
    <t>职中执法执收成本性支出补助经费，完成校舍维修及弥补班经费等。</t>
  </si>
  <si>
    <t>项目完成时间</t>
  </si>
  <si>
    <t>1.00</t>
  </si>
  <si>
    <t>年内完成项目</t>
  </si>
  <si>
    <t>促进职业教育发展</t>
  </si>
  <si>
    <t>促进职业教育发展效果好</t>
  </si>
  <si>
    <t>师生满意度95%</t>
  </si>
  <si>
    <t>项目经费用于“行动计划”专用教学设施设备购置于维护等于该项目相关的支出；非劳务型业务费用于“行动计划”招生、教学、教务、考务、财务、学员管理、教学资源及学习支持服务等环节产业的差旅费、办公费、培训费、会议费等支出。</t>
  </si>
  <si>
    <t>资金按文件规定用途使用</t>
  </si>
  <si>
    <t>按文件用途分类使用</t>
  </si>
  <si>
    <t>类</t>
  </si>
  <si>
    <t>村干部双提升后对村社区影响</t>
  </si>
  <si>
    <t>村干部双提升完成质量</t>
  </si>
  <si>
    <t>学生基本服务、教材管理、学生档案及学籍管理、毕业工作、统考管理、毕业论文（设计）指导教师聘请，写作过程中指导、成绩评定、协助组织答辩、开展报名咨询工作期间发生的服务费、交通、通讯、伙食等相关费用、考试期间发生的考前辅导、场地租赁、印刷制作、监考、交通、通讯等相关费用。</t>
  </si>
  <si>
    <t>按服务费分解比例使用服务费</t>
  </si>
  <si>
    <t>30</t>
  </si>
  <si>
    <t>对学校可持续发展影响</t>
  </si>
  <si>
    <t>按照免学费相关文件使用资金</t>
  </si>
  <si>
    <t>资金使用对职业教育的可持续影响</t>
  </si>
  <si>
    <t>工作经费用于办学设施完善、网络平台建设、教学设备购置、课程资源建设、师资队伍建设、招生宣传、组织考试、办公、水电、差旅费等费用支出。</t>
  </si>
  <si>
    <t>资金使用及时率</t>
  </si>
  <si>
    <t>资金下达后及时支付</t>
  </si>
  <si>
    <t>对学校办学条件提升影响率</t>
  </si>
  <si>
    <t>工作经费对学校提升办学条件影响程度</t>
  </si>
  <si>
    <t>单位开展的部分素质拓展培训班在自愿参加的前提下，依据中发办〔2006〕4号文件，实行合理收取成本费，以解决中心开展公益性活动的部分经费和专兼职教师工资、社保缴费、学员学习材料费、保险费物业管理费等。</t>
  </si>
  <si>
    <t>组织培训期数</t>
  </si>
  <si>
    <t>4</t>
  </si>
  <si>
    <t>期</t>
  </si>
  <si>
    <t>组织开展各类培训的4期。</t>
  </si>
  <si>
    <t>培训人员合格率</t>
  </si>
  <si>
    <t xml:space="preserve">
培训人员合格率=（合格的学员数量/培训总学员数量）*100%。</t>
  </si>
  <si>
    <t>宣传报道次数</t>
  </si>
  <si>
    <t>举办的公益演出活动被媒体宣传报道的次数，反映其引领示范作用的体现情况。</t>
  </si>
  <si>
    <t>参训人员满意度</t>
  </si>
  <si>
    <t>反映参训学员对培训内容、讲师授课、课程设置和培训效果等的满意度。
参训人员满意度=（对培训整体满意的参训人数/参训总人数）*100%</t>
  </si>
  <si>
    <t>无</t>
  </si>
  <si>
    <t>说明：本部门无此公开事项。</t>
  </si>
  <si>
    <t>单位名称：昆明市发展和改革委员会</t>
  </si>
  <si>
    <t>8=9+10</t>
  </si>
  <si>
    <t>采购项目</t>
  </si>
  <si>
    <t>采购品目</t>
  </si>
  <si>
    <t>计量
单位</t>
  </si>
  <si>
    <t>数量</t>
  </si>
  <si>
    <t>面向中小企业预留资金</t>
  </si>
  <si>
    <t>7=8+19</t>
  </si>
  <si>
    <t>8=9+…+13</t>
  </si>
  <si>
    <t>13=14+…+18</t>
  </si>
  <si>
    <t>祥云县祥城镇中心学校公务用车运行维护费</t>
  </si>
  <si>
    <t>C1804010201 机动车保险服务</t>
  </si>
  <si>
    <t>批</t>
  </si>
  <si>
    <t>C23120301 车辆维修和保养服务</t>
  </si>
  <si>
    <t>C23120302 车辆加油、添加燃料服务</t>
  </si>
  <si>
    <t>学前教育合同制人员劳务费</t>
  </si>
  <si>
    <t>C02010000 学前教育服务</t>
  </si>
  <si>
    <t>机动车保险服务</t>
  </si>
  <si>
    <t>套</t>
  </si>
  <si>
    <t>车辆维修和保养服务</t>
  </si>
  <si>
    <t>项</t>
  </si>
  <si>
    <t>车辆加油、添加燃料服务</t>
  </si>
  <si>
    <t>办公设备采购</t>
  </si>
  <si>
    <t>A02010105 台式计算机</t>
  </si>
  <si>
    <t>复印纸</t>
  </si>
  <si>
    <t>A05040101 复印纸</t>
  </si>
  <si>
    <t>物业管理服务</t>
  </si>
  <si>
    <t>C21040001 物业管理服务</t>
  </si>
  <si>
    <t>公车运行维护费</t>
  </si>
  <si>
    <t>包</t>
  </si>
  <si>
    <t>保安服务</t>
  </si>
  <si>
    <t>宿管保洁服务</t>
  </si>
  <si>
    <t>复印机采购</t>
  </si>
  <si>
    <t>A02020100 复印机</t>
  </si>
  <si>
    <t>台</t>
  </si>
  <si>
    <t>一体机采购</t>
  </si>
  <si>
    <t>A02020400 多功能一体机</t>
  </si>
  <si>
    <t>A02021003 A4黑白打印机</t>
  </si>
  <si>
    <t>学前教育劳务采购</t>
  </si>
  <si>
    <t>公务用车保险服务</t>
  </si>
  <si>
    <t>公务用车维修和保养服务</t>
  </si>
  <si>
    <t>公务用车燃料服务</t>
  </si>
  <si>
    <t>服务器教师电脑VDI升级</t>
  </si>
  <si>
    <t>A02010104 服务器</t>
  </si>
  <si>
    <t>听力口语专用机房台式计算机</t>
  </si>
  <si>
    <t>触控一体机</t>
  </si>
  <si>
    <t>A02020800 触控一体机</t>
  </si>
  <si>
    <t>24寸液晶显示器</t>
  </si>
  <si>
    <t>A02021104 液晶显示器</t>
  </si>
  <si>
    <t>躬行楼办公室家具及档案柜</t>
  </si>
  <si>
    <t>A05000000 家具和用具</t>
  </si>
  <si>
    <t>初中部学生床2025增加</t>
  </si>
  <si>
    <t>A05010101 钢木床类</t>
  </si>
  <si>
    <t>后勤管理服务保安费</t>
  </si>
  <si>
    <t>标准化考场建设设备采购</t>
  </si>
  <si>
    <t>A02010000 信息化设备</t>
  </si>
  <si>
    <t>台式计算机</t>
  </si>
  <si>
    <t>便携式计算机</t>
  </si>
  <si>
    <t>A02010108 便携式计算机</t>
  </si>
  <si>
    <t>照相机</t>
  </si>
  <si>
    <t>A02020500 照相机及器材</t>
  </si>
  <si>
    <t>会议显示平板</t>
  </si>
  <si>
    <t>打印机</t>
  </si>
  <si>
    <t>彩色打印机</t>
  </si>
  <si>
    <t>A02021004 A4彩色打印机</t>
  </si>
  <si>
    <t>碎纸机</t>
  </si>
  <si>
    <t>A02021301 碎纸机</t>
  </si>
  <si>
    <t>话筒设备</t>
  </si>
  <si>
    <t>A02091206 话筒设备</t>
  </si>
  <si>
    <t>心理测试系统心理健康测评软件管理中心</t>
  </si>
  <si>
    <t>A02103000 心理仪器</t>
  </si>
  <si>
    <t>文件柜</t>
  </si>
  <si>
    <t>A05010502 文件柜</t>
  </si>
  <si>
    <t>复印纸采购</t>
  </si>
  <si>
    <t>保安宿管服务费</t>
  </si>
  <si>
    <t>公务车保险服务</t>
  </si>
  <si>
    <t>C23120000 维修和保养服务</t>
  </si>
  <si>
    <t>祥云县云南驿镇中心学校公务用车运行维护费</t>
  </si>
  <si>
    <t>学前教育临聘教师劳务费</t>
  </si>
  <si>
    <t>台式计算机（教育）</t>
  </si>
  <si>
    <t>一体机</t>
  </si>
  <si>
    <t>件</t>
  </si>
  <si>
    <t>刘厂镇学前教育（执法执收）专项资金购买服务教师工资</t>
  </si>
  <si>
    <t>助学贷款工作经费</t>
  </si>
  <si>
    <t>中心校公务用车保险费</t>
  </si>
  <si>
    <t>中心校公务用车维修费</t>
  </si>
  <si>
    <t>中心校公务用车加油</t>
  </si>
  <si>
    <t>中心校A4纸</t>
  </si>
  <si>
    <t>学前教育临时人员劳务费</t>
  </si>
  <si>
    <t>学前教育安保人员服务经费</t>
  </si>
  <si>
    <t>学前物业管理服务费</t>
  </si>
  <si>
    <t>学前教育辅助服务</t>
  </si>
  <si>
    <t>笔记本电脑</t>
  </si>
  <si>
    <t>个</t>
  </si>
  <si>
    <t>普淜镇幼儿园保运转（执法执收成本支出）专项经费</t>
  </si>
  <si>
    <t>祥云县学前教育服务采购项目</t>
  </si>
  <si>
    <t>政府购买服务项目</t>
  </si>
  <si>
    <t>政府购买服务指导性目录代码</t>
  </si>
  <si>
    <t>所属服务类别</t>
  </si>
  <si>
    <t>所属服务领域</t>
  </si>
  <si>
    <t>购买内容简述</t>
  </si>
  <si>
    <t xml:space="preserve">合计
</t>
  </si>
  <si>
    <t>机动车维修保养服务</t>
  </si>
  <si>
    <t>B1101 维修保养服务</t>
  </si>
  <si>
    <t>B 政府履职辅助性服务</t>
  </si>
  <si>
    <t>205 教育支出</t>
  </si>
  <si>
    <t>公务用车维修保养服务</t>
  </si>
  <si>
    <t>资金来源</t>
  </si>
  <si>
    <t>地区</t>
  </si>
  <si>
    <t>祥城镇</t>
  </si>
  <si>
    <t>沙龙镇</t>
  </si>
  <si>
    <t>云南驿镇</t>
  </si>
  <si>
    <t>鹿鸣乡</t>
  </si>
  <si>
    <t>下庄镇</t>
  </si>
  <si>
    <t>普淜镇</t>
  </si>
  <si>
    <t>刘厂镇</t>
  </si>
  <si>
    <t>东山乡</t>
  </si>
  <si>
    <t>禾甸镇</t>
  </si>
  <si>
    <t>米甸镇</t>
  </si>
  <si>
    <t>3=4+5+6</t>
  </si>
  <si>
    <t>7=8+…+17</t>
  </si>
  <si>
    <t>资产类别</t>
  </si>
  <si>
    <t>资产分类代码.名称</t>
  </si>
  <si>
    <t>资产名称</t>
  </si>
  <si>
    <t>计量单位</t>
  </si>
  <si>
    <t>财政部门批复数（元）</t>
  </si>
  <si>
    <t>单价</t>
  </si>
  <si>
    <t>金额</t>
  </si>
  <si>
    <t>A02 设备</t>
  </si>
  <si>
    <t>多功能一体机</t>
  </si>
  <si>
    <t>教学一体机</t>
  </si>
  <si>
    <t>A02021099 其他打印机</t>
  </si>
  <si>
    <t>复印机</t>
  </si>
  <si>
    <t>A05 家具和用品</t>
  </si>
  <si>
    <t>A05010203 教学、实验用桌</t>
  </si>
  <si>
    <t>教学课桌椅</t>
  </si>
  <si>
    <t>台式电脑</t>
  </si>
  <si>
    <t>办公电脑</t>
  </si>
  <si>
    <t>办公用一体机</t>
  </si>
  <si>
    <t xml:space="preserve"> 台式计算机</t>
  </si>
  <si>
    <t>黑白打印机</t>
  </si>
  <si>
    <t>A05010103 轻金属床类</t>
  </si>
  <si>
    <t>学生铁床</t>
  </si>
  <si>
    <t>张</t>
  </si>
  <si>
    <t>台、桌类</t>
  </si>
  <si>
    <t>A05010304 教学、实验椅凳</t>
  </si>
  <si>
    <t>教学、实验椅凳</t>
  </si>
  <si>
    <t>把</t>
  </si>
  <si>
    <t>教师电脑VDI升级</t>
  </si>
  <si>
    <t>86寸交互智慧电脑</t>
  </si>
  <si>
    <t>24寸显示器</t>
  </si>
  <si>
    <t>A05019900 其他家具</t>
  </si>
  <si>
    <t>躬行楼办公家具及档案柜</t>
  </si>
  <si>
    <t>A4彩色打印机</t>
  </si>
  <si>
    <t>A05010401 三人沙发</t>
  </si>
  <si>
    <t>三人沙发</t>
  </si>
  <si>
    <t>组</t>
  </si>
  <si>
    <t>A05010402 单人沙发</t>
  </si>
  <si>
    <t>单人沙发</t>
  </si>
  <si>
    <t>A05010505 茶水柜</t>
  </si>
  <si>
    <t>茶水柜</t>
  </si>
  <si>
    <t>电脑</t>
  </si>
  <si>
    <t>A02029900 其他办公设备</t>
  </si>
  <si>
    <t>过塑机</t>
  </si>
  <si>
    <t>彩色复印机</t>
  </si>
  <si>
    <t>A05010104 木制床类</t>
  </si>
  <si>
    <t>木制床</t>
  </si>
  <si>
    <t>A05010201 办公桌</t>
  </si>
  <si>
    <t>办公桌</t>
  </si>
  <si>
    <t>A05010202 会议桌</t>
  </si>
  <si>
    <t>主席台会议桌</t>
  </si>
  <si>
    <t>会议桌</t>
  </si>
  <si>
    <t>A05010301 办公椅</t>
  </si>
  <si>
    <t>办公椅</t>
  </si>
  <si>
    <t>A05010599 其他柜类</t>
  </si>
  <si>
    <t>档案柜</t>
  </si>
  <si>
    <t>师生课桌椅</t>
  </si>
  <si>
    <t>多功能打印一体机</t>
  </si>
  <si>
    <t>A02021103 LED显示屏</t>
  </si>
  <si>
    <t>LED电子彩屏</t>
  </si>
  <si>
    <t>块</t>
  </si>
  <si>
    <t>教学用台式电脑</t>
  </si>
  <si>
    <t>教学用笔记本电脑</t>
  </si>
  <si>
    <t>A3复印机</t>
  </si>
  <si>
    <t>LED显示屏</t>
  </si>
  <si>
    <t>平方米</t>
  </si>
  <si>
    <t>办公桌椅</t>
  </si>
  <si>
    <t>会议桌椅</t>
  </si>
  <si>
    <t>课桌椅</t>
  </si>
  <si>
    <t>音乐凳</t>
  </si>
  <si>
    <t>上级补助</t>
  </si>
  <si>
    <t>项目级次</t>
  </si>
  <si>
    <t>2025年</t>
  </si>
  <si>
    <t>2026年</t>
  </si>
  <si>
    <t>2027年</t>
  </si>
  <si>
    <t>本级</t>
  </si>
  <si>
    <t/>
  </si>
</sst>
</file>

<file path=xl/styles.xml><?xml version="1.0" encoding="utf-8"?>
<styleSheet xmlns="http://schemas.openxmlformats.org/spreadsheetml/2006/main">
  <numFmts count="8">
    <numFmt numFmtId="178" formatCode="yyyy\-mm\-dd\ hh:mm:ss"/>
    <numFmt numFmtId="179" formatCode="yyyy\-mm\-dd"/>
    <numFmt numFmtId="180" formatCode="#,##0.00;\-#,##0.00;;@"/>
    <numFmt numFmtId="181" formatCode="hh:mm:ss"/>
    <numFmt numFmtId="182" formatCode="#,##0;\-#,##0;;@"/>
    <numFmt numFmtId="183" formatCode="0.00_ "/>
    <numFmt numFmtId="184" formatCode="0_ "/>
    <numFmt numFmtId="185" formatCode="#,##0.00_ "/>
  </numFmts>
  <fonts count="70">
    <font>
      <sz val="11"/>
      <color theme="1"/>
      <name val="宋体"/>
      <charset val="134"/>
      <scheme val="minor"/>
    </font>
    <font>
      <sz val="9.75"/>
      <color rgb="FF000000"/>
      <name val="SimSun"/>
      <charset val="134"/>
    </font>
    <font>
      <b/>
      <sz val="21"/>
      <color rgb="FF000000"/>
      <name val="宋体"/>
      <charset val="134"/>
    </font>
    <font>
      <sz val="9"/>
      <color rgb="FF000000"/>
      <name val="宋体"/>
      <charset val="134"/>
    </font>
    <font>
      <sz val="11"/>
      <color rgb="FF000000"/>
      <name val="宋体"/>
      <charset val="134"/>
    </font>
    <font>
      <sz val="10"/>
      <color rgb="FF000000"/>
      <name val="SimSun"/>
      <charset val="134"/>
    </font>
    <font>
      <sz val="9"/>
      <color rgb="FF000000"/>
      <name val="SimSun"/>
      <charset val="134"/>
    </font>
    <font>
      <b/>
      <sz val="9"/>
      <color rgb="FF000000"/>
      <name val="SimSun"/>
      <charset val="134"/>
    </font>
    <font>
      <b/>
      <sz val="9"/>
      <color rgb="FF000000"/>
      <name val="Times New Roman"/>
      <family val="1"/>
    </font>
    <font>
      <sz val="9"/>
      <color theme="1"/>
      <name val="宋体"/>
      <charset val="134"/>
    </font>
    <font>
      <sz val="9"/>
      <color rgb="FF000000"/>
      <name val="Times New Roman"/>
      <family val="1"/>
    </font>
    <font>
      <b/>
      <sz val="9"/>
      <color theme="1"/>
      <name val="宋体"/>
      <charset val="134"/>
      <scheme val="minor"/>
    </font>
    <font>
      <sz val="10"/>
      <color rgb="FF000000"/>
      <name val="宋体"/>
      <charset val="134"/>
    </font>
    <font>
      <sz val="11"/>
      <name val="宋体"/>
      <charset val="134"/>
      <scheme val="minor"/>
    </font>
    <font>
      <b/>
      <sz val="21"/>
      <color rgb="FF000000"/>
      <name val="SimSun"/>
      <charset val="134"/>
    </font>
    <font>
      <sz val="10"/>
      <name val="SimSun"/>
      <charset val="134"/>
    </font>
    <font>
      <b/>
      <sz val="9"/>
      <name val="SimSun"/>
      <charset val="134"/>
    </font>
    <font>
      <b/>
      <sz val="9"/>
      <name val="Times New Roman"/>
      <family val="1"/>
    </font>
    <font>
      <sz val="9"/>
      <name val="SimSun"/>
      <charset val="134"/>
    </font>
    <font>
      <sz val="9"/>
      <name val="Times New Roman"/>
      <family val="1"/>
    </font>
    <font>
      <sz val="9"/>
      <name val="宋体"/>
      <charset val="134"/>
    </font>
    <font>
      <sz val="9"/>
      <name val="Microsoft YaHei UI"/>
      <family val="1"/>
    </font>
    <font>
      <sz val="11.25"/>
      <name val="宋体"/>
      <family val="3"/>
      <charset val="134"/>
    </font>
    <font>
      <sz val="11.25"/>
      <color rgb="FF000000"/>
      <name val="宋体"/>
      <family val="3"/>
      <charset val="134"/>
    </font>
    <font>
      <sz val="10"/>
      <name val="宋体"/>
      <family val="3"/>
      <charset val="134"/>
    </font>
    <font>
      <sz val="9"/>
      <color rgb="FF606266"/>
      <name val="宋体"/>
      <family val="3"/>
      <charset val="134"/>
    </font>
    <font>
      <sz val="9"/>
      <color rgb="FF606266"/>
      <name val="SimSun"/>
      <charset val="134"/>
    </font>
    <font>
      <sz val="11.25"/>
      <name val="Microsoft YaHei UI"/>
      <family val="1"/>
    </font>
    <font>
      <b/>
      <sz val="22"/>
      <color rgb="FF000000"/>
      <name val="宋体"/>
      <family val="3"/>
      <charset val="134"/>
    </font>
    <font>
      <b/>
      <sz val="23"/>
      <color rgb="FF000000"/>
      <name val="宋体"/>
      <family val="3"/>
      <charset val="134"/>
    </font>
    <font>
      <sz val="11"/>
      <color theme="1"/>
      <name val="宋体"/>
      <family val="3"/>
      <charset val="134"/>
    </font>
    <font>
      <sz val="20"/>
      <color theme="1"/>
      <name val="方正小标宋_GBK"/>
      <family val="4"/>
      <charset val="134"/>
    </font>
    <font>
      <b/>
      <sz val="9"/>
      <name val="宋体"/>
      <family val="3"/>
      <charset val="134"/>
    </font>
    <font>
      <b/>
      <sz val="10"/>
      <color rgb="FF000000"/>
      <name val="宋体"/>
      <family val="3"/>
      <charset val="134"/>
    </font>
    <font>
      <b/>
      <sz val="10"/>
      <color rgb="FF000000"/>
      <name val="Times New Roman"/>
      <family val="1"/>
    </font>
    <font>
      <sz val="10"/>
      <color rgb="FF000000"/>
      <name val="Times New Roman"/>
      <family val="1"/>
    </font>
    <font>
      <sz val="10"/>
      <color rgb="FFFFFFFF"/>
      <name val="宋体"/>
      <family val="3"/>
      <charset val="134"/>
    </font>
    <font>
      <sz val="21"/>
      <color rgb="FF000000"/>
      <name val="方正小标宋_GBK"/>
      <family val="4"/>
      <charset val="134"/>
    </font>
    <font>
      <b/>
      <sz val="22"/>
      <name val="宋体"/>
      <family val="3"/>
      <charset val="134"/>
    </font>
    <font>
      <b/>
      <sz val="23"/>
      <name val="宋体"/>
      <family val="3"/>
      <charset val="134"/>
    </font>
    <font>
      <sz val="9"/>
      <name val="Calibri"/>
      <family val="2"/>
    </font>
    <font>
      <sz val="10"/>
      <name val="宋体"/>
      <family val="3"/>
      <charset val="134"/>
      <scheme val="minor"/>
    </font>
    <font>
      <b/>
      <sz val="21"/>
      <name val="SimSun"/>
      <charset val="134"/>
    </font>
    <font>
      <sz val="11.25"/>
      <name val="SimSun"/>
      <charset val="134"/>
    </font>
    <font>
      <b/>
      <sz val="21"/>
      <name val="宋体"/>
      <family val="3"/>
      <charset val="134"/>
    </font>
    <font>
      <sz val="10"/>
      <name val="Arial"/>
      <family val="2"/>
    </font>
    <font>
      <b/>
      <sz val="23.95"/>
      <name val="宋体"/>
      <family val="3"/>
      <charset val="134"/>
    </font>
    <font>
      <sz val="9.75"/>
      <name val="SimSun"/>
      <charset val="134"/>
    </font>
    <font>
      <sz val="9"/>
      <name val="simsun"/>
      <charset val="134"/>
    </font>
    <font>
      <b/>
      <sz val="20"/>
      <color rgb="FF0033CC"/>
      <name val="方正楷体_GBK"/>
      <family val="4"/>
      <charset val="134"/>
    </font>
    <font>
      <b/>
      <sz val="20"/>
      <color theme="1"/>
      <name val="方正楷体_GBK"/>
      <family val="4"/>
      <charset val="134"/>
    </font>
    <font>
      <sz val="12"/>
      <color rgb="FF0033CC"/>
      <name val="宋体"/>
      <family val="3"/>
      <charset val="134"/>
    </font>
    <font>
      <sz val="12"/>
      <color theme="1"/>
      <name val="宋体"/>
      <family val="3"/>
      <charset val="134"/>
    </font>
    <font>
      <b/>
      <sz val="22"/>
      <color rgb="FF000000"/>
      <name val="SimSun"/>
      <charset val="134"/>
    </font>
    <font>
      <u/>
      <sz val="10"/>
      <color rgb="FF000000"/>
      <name val="SimSun"/>
      <charset val="134"/>
    </font>
    <font>
      <sz val="48"/>
      <color rgb="FF000000"/>
      <name val="华文行楷"/>
      <charset val="134"/>
    </font>
    <font>
      <sz val="48"/>
      <color rgb="FF000000"/>
      <name val="SimSun"/>
      <charset val="134"/>
    </font>
    <font>
      <b/>
      <sz val="44"/>
      <color rgb="FF000000"/>
      <name val="楷体"/>
      <family val="3"/>
      <charset val="134"/>
    </font>
    <font>
      <b/>
      <sz val="48"/>
      <color rgb="FF000000"/>
      <name val="SimSun"/>
      <charset val="134"/>
    </font>
    <font>
      <b/>
      <sz val="48"/>
      <color rgb="FF000000"/>
      <name val="楷体_GB2312"/>
      <family val="3"/>
      <charset val="134"/>
    </font>
    <font>
      <sz val="48"/>
      <color rgb="FF000000"/>
      <name val="楷体_GB2312"/>
      <family val="3"/>
      <charset val="134"/>
    </font>
    <font>
      <u/>
      <sz val="48"/>
      <color rgb="FF000000"/>
      <name val="楷体"/>
      <family val="3"/>
      <charset val="134"/>
    </font>
    <font>
      <sz val="9"/>
      <color rgb="FF000000"/>
      <name val="楷体_GB2312"/>
      <family val="3"/>
      <charset val="134"/>
    </font>
    <font>
      <b/>
      <sz val="22"/>
      <name val="Arial"/>
      <family val="2"/>
    </font>
    <font>
      <sz val="10"/>
      <name val="Times New Roman"/>
      <family val="1"/>
    </font>
    <font>
      <sz val="9.75"/>
      <name val="Times New Roman"/>
      <family val="1"/>
    </font>
    <font>
      <sz val="11"/>
      <name val="宋体"/>
      <family val="3"/>
      <charset val="134"/>
      <scheme val="minor"/>
    </font>
    <font>
      <sz val="9"/>
      <name val="宋体"/>
      <family val="3"/>
      <charset val="134"/>
    </font>
    <font>
      <sz val="18"/>
      <name val="方正小标宋简体"/>
      <family val="3"/>
      <charset val="134"/>
    </font>
    <font>
      <sz val="9"/>
      <name val="宋体"/>
      <family val="3"/>
      <charset val="134"/>
      <scheme val="minor"/>
    </font>
  </fonts>
  <fills count="3">
    <fill>
      <patternFill patternType="none"/>
    </fill>
    <fill>
      <patternFill patternType="gray125"/>
    </fill>
    <fill>
      <patternFill patternType="solid">
        <fgColor rgb="FFFFFFFF"/>
        <bgColor indexed="64"/>
      </patternFill>
    </fill>
  </fills>
  <borders count="14">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right style="thin">
        <color rgb="FF000000"/>
      </right>
      <top style="thin">
        <color rgb="FF000000"/>
      </top>
      <bottom style="thin">
        <color rgb="FF000000"/>
      </bottom>
      <diagonal/>
    </border>
    <border>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diagonal/>
    </border>
    <border>
      <left style="thin">
        <color rgb="FF000000"/>
      </left>
      <right style="thin">
        <color rgb="FF000000"/>
      </right>
      <top/>
      <bottom/>
      <diagonal/>
    </border>
    <border>
      <left/>
      <right style="thin">
        <color rgb="FF000000"/>
      </right>
      <top/>
      <bottom/>
      <diagonal/>
    </border>
    <border>
      <left/>
      <right style="thin">
        <color rgb="FF000000"/>
      </right>
      <top/>
      <bottom style="thin">
        <color rgb="FF000000"/>
      </bottom>
      <diagonal/>
    </border>
    <border>
      <left/>
      <right/>
      <top/>
      <bottom style="thin">
        <color rgb="FF000000"/>
      </bottom>
      <diagonal/>
    </border>
  </borders>
  <cellStyleXfs count="11">
    <xf numFmtId="0" fontId="0" fillId="0" borderId="0"/>
    <xf numFmtId="178" fontId="20" fillId="0" borderId="1">
      <alignment horizontal="right" vertical="center"/>
    </xf>
    <xf numFmtId="179" fontId="20" fillId="0" borderId="1">
      <alignment horizontal="right" vertical="center"/>
    </xf>
    <xf numFmtId="10" fontId="20" fillId="0" borderId="1">
      <alignment horizontal="right" vertical="center"/>
    </xf>
    <xf numFmtId="0" fontId="21" fillId="0" borderId="0">
      <alignment vertical="top"/>
      <protection locked="0"/>
    </xf>
    <xf numFmtId="180" fontId="20" fillId="0" borderId="1">
      <alignment horizontal="right" vertical="center"/>
    </xf>
    <xf numFmtId="49" fontId="20" fillId="0" borderId="1">
      <alignment horizontal="left" vertical="center" wrapText="1"/>
    </xf>
    <xf numFmtId="180" fontId="20" fillId="0" borderId="1">
      <alignment horizontal="right" vertical="center"/>
    </xf>
    <xf numFmtId="181" fontId="20" fillId="0" borderId="1">
      <alignment horizontal="right" vertical="center"/>
    </xf>
    <xf numFmtId="182" fontId="20" fillId="0" borderId="1">
      <alignment horizontal="right" vertical="center"/>
    </xf>
    <xf numFmtId="0" fontId="20" fillId="0" borderId="0">
      <alignment vertical="top"/>
      <protection locked="0"/>
    </xf>
  </cellStyleXfs>
  <cellXfs count="363">
    <xf numFmtId="0" fontId="0" fillId="0" borderId="0" xfId="0" applyFont="1" applyBorder="1"/>
    <xf numFmtId="0" fontId="0" fillId="0" borderId="0" xfId="0" applyFont="1" applyBorder="1" applyAlignment="1">
      <alignment horizontal="center" vertical="center"/>
    </xf>
    <xf numFmtId="0" fontId="4" fillId="0" borderId="0" xfId="0" applyFont="1" applyBorder="1"/>
    <xf numFmtId="0" fontId="5" fillId="0" borderId="0" xfId="0" applyFont="1" applyBorder="1" applyAlignment="1" applyProtection="1">
      <alignment horizontal="right"/>
      <protection locked="0"/>
    </xf>
    <xf numFmtId="0" fontId="5" fillId="0" borderId="1" xfId="0" applyFont="1" applyBorder="1" applyAlignment="1" applyProtection="1">
      <alignment horizontal="center" vertical="center" wrapText="1"/>
      <protection locked="0"/>
    </xf>
    <xf numFmtId="0" fontId="5" fillId="0" borderId="1" xfId="0" applyFont="1" applyBorder="1" applyAlignment="1">
      <alignment horizontal="center" vertical="center" wrapText="1"/>
    </xf>
    <xf numFmtId="0" fontId="5" fillId="0" borderId="1" xfId="0" applyFont="1" applyBorder="1" applyAlignment="1">
      <alignment horizontal="center" vertical="center"/>
    </xf>
    <xf numFmtId="0" fontId="6" fillId="0" borderId="1" xfId="0" applyFont="1" applyBorder="1" applyAlignment="1">
      <alignment horizontal="center" vertical="center"/>
    </xf>
    <xf numFmtId="0" fontId="7" fillId="0" borderId="1" xfId="0" applyFont="1" applyBorder="1" applyAlignment="1" applyProtection="1">
      <alignment horizontal="left" vertical="center" wrapText="1"/>
      <protection locked="0"/>
    </xf>
    <xf numFmtId="0" fontId="7" fillId="0" borderId="1" xfId="0" applyFont="1" applyBorder="1" applyAlignment="1" applyProtection="1">
      <alignment horizontal="left" vertical="center"/>
      <protection locked="0"/>
    </xf>
    <xf numFmtId="49" fontId="7" fillId="0" borderId="1" xfId="6" applyNumberFormat="1" applyFont="1" applyBorder="1">
      <alignment horizontal="left" vertical="center" wrapText="1"/>
    </xf>
    <xf numFmtId="180" fontId="8" fillId="0" borderId="1" xfId="0" applyNumberFormat="1" applyFont="1" applyBorder="1" applyAlignment="1">
      <alignment horizontal="right" vertical="center"/>
    </xf>
    <xf numFmtId="0" fontId="7" fillId="0" borderId="1" xfId="0" applyFont="1" applyBorder="1" applyAlignment="1" applyProtection="1">
      <alignment horizontal="left" vertical="center" wrapText="1" indent="2"/>
      <protection locked="0"/>
    </xf>
    <xf numFmtId="0" fontId="6" fillId="0" borderId="1" xfId="0" applyFont="1" applyBorder="1" applyAlignment="1" applyProtection="1">
      <alignment horizontal="left" vertical="center" wrapText="1"/>
      <protection locked="0"/>
    </xf>
    <xf numFmtId="49" fontId="6" fillId="0" borderId="1" xfId="0" applyNumberFormat="1" applyFont="1" applyBorder="1" applyAlignment="1">
      <alignment horizontal="center" vertical="center" wrapText="1"/>
    </xf>
    <xf numFmtId="49" fontId="9" fillId="0" borderId="1" xfId="6" applyNumberFormat="1" applyFont="1" applyBorder="1">
      <alignment horizontal="left" vertical="center" wrapText="1"/>
    </xf>
    <xf numFmtId="180" fontId="10" fillId="0" borderId="1" xfId="0" applyNumberFormat="1" applyFont="1" applyBorder="1" applyAlignment="1">
      <alignment horizontal="right" vertical="center"/>
    </xf>
    <xf numFmtId="180" fontId="8" fillId="0" borderId="1" xfId="0" applyNumberFormat="1" applyFont="1" applyFill="1" applyBorder="1" applyAlignment="1">
      <alignment horizontal="right" vertical="center"/>
    </xf>
    <xf numFmtId="180" fontId="10" fillId="0" borderId="1" xfId="0" applyNumberFormat="1" applyFont="1" applyFill="1" applyBorder="1" applyAlignment="1">
      <alignment horizontal="right" vertical="center"/>
    </xf>
    <xf numFmtId="180" fontId="10" fillId="0" borderId="2" xfId="0" applyNumberFormat="1" applyFont="1" applyBorder="1" applyAlignment="1">
      <alignment horizontal="right" vertical="center"/>
    </xf>
    <xf numFmtId="183" fontId="11" fillId="0" borderId="3" xfId="0" applyNumberFormat="1" applyFont="1" applyBorder="1"/>
    <xf numFmtId="49" fontId="12" fillId="0" borderId="0" xfId="0" applyNumberFormat="1" applyFont="1" applyBorder="1"/>
    <xf numFmtId="0" fontId="6" fillId="0" borderId="1" xfId="0" applyFont="1" applyBorder="1" applyAlignment="1">
      <alignment horizontal="center" vertical="center" wrapText="1"/>
    </xf>
    <xf numFmtId="0" fontId="6" fillId="2" borderId="1" xfId="0" applyFont="1" applyFill="1" applyBorder="1" applyAlignment="1" applyProtection="1">
      <alignment horizontal="left" vertical="center" wrapText="1"/>
      <protection locked="0"/>
    </xf>
    <xf numFmtId="0" fontId="6" fillId="0" borderId="1" xfId="0" applyFont="1" applyBorder="1" applyAlignment="1">
      <alignment horizontal="left" vertical="center" wrapText="1"/>
    </xf>
    <xf numFmtId="4" fontId="10" fillId="0" borderId="1" xfId="0" applyNumberFormat="1" applyFont="1" applyBorder="1" applyAlignment="1">
      <alignment horizontal="right" vertical="center" wrapText="1"/>
    </xf>
    <xf numFmtId="4" fontId="10" fillId="0" borderId="1" xfId="0" applyNumberFormat="1" applyFont="1" applyBorder="1" applyAlignment="1" applyProtection="1">
      <alignment horizontal="right" vertical="center" wrapText="1"/>
      <protection locked="0"/>
    </xf>
    <xf numFmtId="0" fontId="6" fillId="0" borderId="0" xfId="0" applyFont="1" applyBorder="1" applyAlignment="1">
      <alignment horizontal="left" vertical="center"/>
    </xf>
    <xf numFmtId="4" fontId="10" fillId="0" borderId="0" xfId="0" applyNumberFormat="1" applyFont="1" applyBorder="1" applyAlignment="1" applyProtection="1">
      <alignment horizontal="right" vertical="center" wrapText="1"/>
      <protection locked="0"/>
    </xf>
    <xf numFmtId="0" fontId="3" fillId="0" borderId="0" xfId="0" applyFont="1" applyBorder="1" applyAlignment="1" applyProtection="1">
      <alignment horizontal="right" vertical="center"/>
      <protection locked="0"/>
    </xf>
    <xf numFmtId="0" fontId="3" fillId="0" borderId="0" xfId="0" applyFont="1" applyBorder="1" applyAlignment="1" applyProtection="1">
      <alignment horizontal="right"/>
      <protection locked="0"/>
    </xf>
    <xf numFmtId="0" fontId="6" fillId="0" borderId="1" xfId="0" applyFont="1" applyBorder="1" applyAlignment="1" applyProtection="1">
      <alignment horizontal="center" vertical="center"/>
      <protection locked="0"/>
    </xf>
    <xf numFmtId="4" fontId="10" fillId="0" borderId="1" xfId="7" applyNumberFormat="1" applyFont="1" applyBorder="1">
      <alignment horizontal="right" vertical="center"/>
    </xf>
    <xf numFmtId="4" fontId="10" fillId="0" borderId="0" xfId="0" applyNumberFormat="1" applyFont="1" applyBorder="1" applyAlignment="1">
      <alignment horizontal="right" vertical="center" wrapText="1"/>
    </xf>
    <xf numFmtId="184" fontId="0" fillId="0" borderId="0" xfId="0" applyNumberFormat="1" applyFont="1" applyBorder="1"/>
    <xf numFmtId="0" fontId="13" fillId="0" borderId="0" xfId="0" applyFont="1" applyBorder="1" applyAlignment="1">
      <alignment horizontal="center" vertical="center"/>
    </xf>
    <xf numFmtId="184" fontId="13" fillId="0" borderId="0" xfId="0" applyNumberFormat="1" applyFont="1" applyBorder="1" applyAlignment="1">
      <alignment horizontal="center" vertical="center"/>
    </xf>
    <xf numFmtId="0" fontId="6" fillId="0" borderId="0" xfId="0" applyFont="1" applyBorder="1" applyAlignment="1">
      <alignment horizontal="right" vertical="center"/>
    </xf>
    <xf numFmtId="0" fontId="15" fillId="0" borderId="0" xfId="0" applyFont="1" applyBorder="1" applyAlignment="1" applyProtection="1">
      <alignment vertical="top"/>
      <protection locked="0"/>
    </xf>
    <xf numFmtId="184" fontId="15" fillId="0" borderId="0" xfId="0" applyNumberFormat="1" applyFont="1" applyBorder="1" applyAlignment="1" applyProtection="1">
      <alignment vertical="top"/>
      <protection locked="0"/>
    </xf>
    <xf numFmtId="0" fontId="5" fillId="0" borderId="0" xfId="0" applyFont="1" applyBorder="1" applyAlignment="1">
      <alignment horizontal="right" vertical="center" wrapText="1"/>
    </xf>
    <xf numFmtId="184" fontId="5" fillId="0" borderId="1" xfId="0" applyNumberFormat="1" applyFont="1" applyBorder="1" applyAlignment="1">
      <alignment horizontal="center" vertical="center" wrapText="1"/>
    </xf>
    <xf numFmtId="184" fontId="6" fillId="0" borderId="1" xfId="0" applyNumberFormat="1" applyFont="1" applyBorder="1" applyAlignment="1">
      <alignment horizontal="center" vertical="center" wrapText="1"/>
    </xf>
    <xf numFmtId="49" fontId="16" fillId="0" borderId="1" xfId="0" applyNumberFormat="1" applyFont="1" applyBorder="1" applyAlignment="1" applyProtection="1">
      <alignment horizontal="left" vertical="center" wrapText="1"/>
      <protection locked="0"/>
    </xf>
    <xf numFmtId="49" fontId="16" fillId="0" borderId="1" xfId="0" applyNumberFormat="1" applyFont="1" applyBorder="1" applyAlignment="1" applyProtection="1">
      <alignment horizontal="center" vertical="center" wrapText="1"/>
      <protection locked="0"/>
    </xf>
    <xf numFmtId="184" fontId="17" fillId="0" borderId="1" xfId="0" applyNumberFormat="1" applyFont="1" applyBorder="1" applyAlignment="1" applyProtection="1">
      <alignment horizontal="center" vertical="center"/>
      <protection locked="0"/>
    </xf>
    <xf numFmtId="180" fontId="17" fillId="0" borderId="1" xfId="0" applyNumberFormat="1" applyFont="1" applyBorder="1" applyAlignment="1" applyProtection="1">
      <alignment horizontal="center" vertical="center"/>
      <protection locked="0"/>
    </xf>
    <xf numFmtId="49" fontId="16" fillId="0" borderId="1" xfId="0" applyNumberFormat="1" applyFont="1" applyBorder="1" applyAlignment="1" applyProtection="1">
      <alignment horizontal="left" vertical="center" wrapText="1" indent="1"/>
      <protection locked="0"/>
    </xf>
    <xf numFmtId="49" fontId="18" fillId="0" borderId="1" xfId="0" applyNumberFormat="1" applyFont="1" applyBorder="1" applyAlignment="1" applyProtection="1">
      <alignment horizontal="left" vertical="center" wrapText="1"/>
      <protection locked="0"/>
    </xf>
    <xf numFmtId="49" fontId="18" fillId="0" borderId="1" xfId="6" applyNumberFormat="1" applyFont="1" applyBorder="1" applyAlignment="1" applyProtection="1">
      <alignment horizontal="center" vertical="center" wrapText="1"/>
      <protection locked="0"/>
    </xf>
    <xf numFmtId="180" fontId="19" fillId="0" borderId="1" xfId="0" applyNumberFormat="1" applyFont="1" applyBorder="1" applyAlignment="1" applyProtection="1">
      <alignment horizontal="center" vertical="center"/>
      <protection locked="0"/>
    </xf>
    <xf numFmtId="180" fontId="17" fillId="0" borderId="1" xfId="0" applyNumberFormat="1" applyFont="1" applyBorder="1" applyAlignment="1" applyProtection="1">
      <alignment horizontal="right" vertical="center"/>
      <protection locked="0"/>
    </xf>
    <xf numFmtId="49" fontId="20" fillId="0" borderId="1" xfId="6" applyNumberFormat="1" applyFont="1" applyBorder="1" applyProtection="1">
      <alignment horizontal="left" vertical="center" wrapText="1"/>
      <protection locked="0"/>
    </xf>
    <xf numFmtId="184" fontId="19" fillId="0" borderId="1" xfId="0" applyNumberFormat="1" applyFont="1" applyBorder="1" applyAlignment="1" applyProtection="1">
      <alignment horizontal="center" vertical="center"/>
      <protection locked="0"/>
    </xf>
    <xf numFmtId="180" fontId="19" fillId="0" borderId="1" xfId="0" applyNumberFormat="1" applyFont="1" applyBorder="1" applyAlignment="1" applyProtection="1">
      <alignment horizontal="right" vertical="center"/>
      <protection locked="0"/>
    </xf>
    <xf numFmtId="0" fontId="21" fillId="0" borderId="0" xfId="0" applyFont="1" applyBorder="1" applyAlignment="1" applyProtection="1">
      <alignment vertical="top"/>
      <protection locked="0"/>
    </xf>
    <xf numFmtId="0" fontId="23" fillId="0" borderId="1" xfId="0" applyFont="1" applyBorder="1" applyAlignment="1">
      <alignment horizontal="center" vertical="center" wrapText="1"/>
    </xf>
    <xf numFmtId="0" fontId="23" fillId="0" borderId="1" xfId="0" applyFont="1" applyBorder="1" applyAlignment="1" applyProtection="1">
      <alignment horizontal="center" vertical="center"/>
      <protection locked="0"/>
    </xf>
    <xf numFmtId="0" fontId="24" fillId="0" borderId="1" xfId="0" applyFont="1" applyBorder="1" applyAlignment="1" applyProtection="1">
      <alignment horizontal="center" vertical="center" wrapText="1"/>
      <protection locked="0"/>
    </xf>
    <xf numFmtId="0" fontId="25" fillId="0" borderId="1" xfId="0" applyFont="1" applyBorder="1" applyAlignment="1" applyProtection="1">
      <alignment horizontal="center" vertical="center" wrapText="1"/>
      <protection locked="0"/>
    </xf>
    <xf numFmtId="0" fontId="3" fillId="0" borderId="1" xfId="0" applyFont="1" applyBorder="1" applyAlignment="1">
      <alignment vertical="center" wrapText="1"/>
    </xf>
    <xf numFmtId="0" fontId="3" fillId="0" borderId="1" xfId="0" applyFont="1" applyBorder="1" applyAlignment="1">
      <alignment horizontal="center" vertical="center" wrapText="1"/>
    </xf>
    <xf numFmtId="0" fontId="3" fillId="0" borderId="1" xfId="0" applyFont="1" applyBorder="1" applyAlignment="1" applyProtection="1">
      <alignment horizontal="center" vertical="center"/>
      <protection locked="0"/>
    </xf>
    <xf numFmtId="0" fontId="26" fillId="0" borderId="1" xfId="0" applyFont="1" applyBorder="1" applyAlignment="1" applyProtection="1">
      <alignment horizontal="left" vertical="center" wrapText="1"/>
      <protection locked="0"/>
    </xf>
    <xf numFmtId="0" fontId="9" fillId="0" borderId="1" xfId="0" applyFont="1" applyBorder="1" applyAlignment="1">
      <alignment horizontal="left" vertical="center" wrapText="1"/>
    </xf>
    <xf numFmtId="0" fontId="26" fillId="0" borderId="0" xfId="0" applyFont="1" applyBorder="1" applyAlignment="1" applyProtection="1">
      <alignment horizontal="left" vertical="center" wrapText="1"/>
      <protection locked="0"/>
    </xf>
    <xf numFmtId="0" fontId="9" fillId="0" borderId="0" xfId="0" applyFont="1" applyBorder="1" applyAlignment="1">
      <alignment horizontal="left" vertical="center" wrapText="1"/>
    </xf>
    <xf numFmtId="0" fontId="3" fillId="0" borderId="0" xfId="0" applyFont="1" applyBorder="1" applyAlignment="1" applyProtection="1">
      <alignment horizontal="right" vertical="center" wrapText="1"/>
      <protection locked="0"/>
    </xf>
    <xf numFmtId="0" fontId="27" fillId="0" borderId="0" xfId="0" applyFont="1" applyBorder="1" applyAlignment="1" applyProtection="1">
      <alignment vertical="top"/>
      <protection locked="0"/>
    </xf>
    <xf numFmtId="0" fontId="9" fillId="0" borderId="1" xfId="0" applyFont="1" applyBorder="1" applyAlignment="1" applyProtection="1">
      <alignment horizontal="left" vertical="center" wrapText="1"/>
      <protection locked="0"/>
    </xf>
    <xf numFmtId="0" fontId="9" fillId="0" borderId="0" xfId="0" applyFont="1" applyBorder="1" applyAlignment="1" applyProtection="1">
      <alignment horizontal="left" vertical="center" wrapText="1"/>
      <protection locked="0"/>
    </xf>
    <xf numFmtId="0" fontId="12" fillId="0" borderId="0" xfId="0" applyFont="1" applyBorder="1" applyAlignment="1">
      <alignment horizontal="right" vertical="center"/>
    </xf>
    <xf numFmtId="0" fontId="3" fillId="0" borderId="0" xfId="0" applyFont="1" applyBorder="1" applyAlignment="1">
      <alignment horizontal="left" vertical="center" wrapText="1"/>
    </xf>
    <xf numFmtId="0" fontId="4" fillId="0" borderId="0" xfId="0" applyFont="1" applyBorder="1" applyAlignment="1">
      <alignment wrapText="1"/>
    </xf>
    <xf numFmtId="0" fontId="12" fillId="0" borderId="0" xfId="0" applyFont="1" applyBorder="1" applyAlignment="1">
      <alignment wrapText="1"/>
    </xf>
    <xf numFmtId="0" fontId="30" fillId="0" borderId="1" xfId="0" applyFont="1" applyBorder="1" applyAlignment="1">
      <alignment horizontal="center" vertical="center"/>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12" fillId="0" borderId="1" xfId="0" applyFont="1" applyBorder="1" applyAlignment="1">
      <alignment horizontal="center" vertical="center"/>
    </xf>
    <xf numFmtId="49" fontId="6" fillId="0" borderId="1" xfId="0" applyNumberFormat="1" applyFont="1" applyBorder="1" applyAlignment="1">
      <alignment horizontal="left" vertical="center" wrapText="1"/>
    </xf>
    <xf numFmtId="180" fontId="10" fillId="0" borderId="0" xfId="0" applyNumberFormat="1" applyFont="1" applyBorder="1" applyAlignment="1">
      <alignment horizontal="right" vertical="center"/>
    </xf>
    <xf numFmtId="0" fontId="12" fillId="0" borderId="0" xfId="0" applyFont="1" applyBorder="1" applyProtection="1">
      <protection locked="0"/>
    </xf>
    <xf numFmtId="0" fontId="3" fillId="0" borderId="0" xfId="0" applyFont="1" applyBorder="1" applyAlignment="1">
      <alignment horizontal="left" vertical="center"/>
    </xf>
    <xf numFmtId="0" fontId="4" fillId="0" borderId="0" xfId="0" applyFont="1" applyBorder="1" applyProtection="1">
      <protection locked="0"/>
    </xf>
    <xf numFmtId="0" fontId="5" fillId="0" borderId="1" xfId="0" applyFont="1" applyBorder="1" applyAlignment="1" applyProtection="1">
      <alignment horizontal="center" vertical="center"/>
      <protection locked="0"/>
    </xf>
    <xf numFmtId="0" fontId="7" fillId="0" borderId="1" xfId="0" applyFont="1" applyBorder="1" applyAlignment="1">
      <alignment vertical="center"/>
    </xf>
    <xf numFmtId="0" fontId="6" fillId="0" borderId="1" xfId="0" applyFont="1" applyBorder="1" applyAlignment="1">
      <alignment vertical="center"/>
    </xf>
    <xf numFmtId="0" fontId="7" fillId="0" borderId="1" xfId="0" applyFont="1" applyBorder="1" applyAlignment="1">
      <alignment horizontal="left" vertical="center" indent="1"/>
    </xf>
    <xf numFmtId="0" fontId="6" fillId="0" borderId="1" xfId="0" applyFont="1" applyBorder="1" applyAlignment="1" applyProtection="1">
      <alignment horizontal="left" vertical="center"/>
      <protection locked="0"/>
    </xf>
    <xf numFmtId="0" fontId="3" fillId="0" borderId="0" xfId="0" applyFont="1" applyBorder="1" applyAlignment="1" applyProtection="1">
      <alignment vertical="top" wrapText="1"/>
      <protection locked="0"/>
    </xf>
    <xf numFmtId="0" fontId="3" fillId="0" borderId="0" xfId="0" applyFont="1" applyBorder="1" applyAlignment="1" applyProtection="1">
      <alignment horizontal="right" wrapText="1"/>
      <protection locked="0"/>
    </xf>
    <xf numFmtId="0" fontId="32" fillId="0" borderId="0" xfId="10" applyFont="1" applyFill="1" applyBorder="1" applyAlignment="1" applyProtection="1">
      <alignment vertical="top"/>
      <protection locked="0"/>
    </xf>
    <xf numFmtId="0" fontId="20" fillId="0" borderId="0" xfId="10" applyFont="1" applyFill="1" applyBorder="1" applyAlignment="1" applyProtection="1">
      <alignment vertical="top"/>
      <protection locked="0"/>
    </xf>
    <xf numFmtId="0" fontId="13" fillId="0" borderId="0" xfId="0" applyFont="1" applyBorder="1"/>
    <xf numFmtId="0" fontId="6" fillId="0" borderId="0" xfId="0" applyFont="1" applyBorder="1"/>
    <xf numFmtId="0" fontId="5" fillId="0" borderId="3" xfId="0" applyFont="1" applyBorder="1" applyAlignment="1">
      <alignment horizontal="center" vertical="center" wrapText="1"/>
    </xf>
    <xf numFmtId="0" fontId="3" fillId="0" borderId="3" xfId="0" applyFont="1" applyBorder="1" applyAlignment="1">
      <alignment horizontal="center" vertical="center"/>
    </xf>
    <xf numFmtId="0" fontId="7" fillId="0" borderId="3" xfId="0" applyFont="1" applyBorder="1" applyAlignment="1" applyProtection="1">
      <alignment horizontal="left" vertical="center"/>
      <protection locked="0"/>
    </xf>
    <xf numFmtId="0" fontId="6" fillId="0" borderId="3" xfId="0" applyFont="1" applyBorder="1" applyAlignment="1">
      <alignment horizontal="left" vertical="center" wrapText="1"/>
    </xf>
    <xf numFmtId="3" fontId="8" fillId="0" borderId="3" xfId="0" applyNumberFormat="1" applyFont="1" applyBorder="1" applyAlignment="1">
      <alignment horizontal="center" vertical="center"/>
    </xf>
    <xf numFmtId="180" fontId="8" fillId="0" borderId="3" xfId="0" applyNumberFormat="1" applyFont="1" applyBorder="1" applyAlignment="1">
      <alignment horizontal="right" vertical="center"/>
    </xf>
    <xf numFmtId="0" fontId="7" fillId="0" borderId="3" xfId="0" applyFont="1" applyBorder="1" applyAlignment="1" applyProtection="1">
      <alignment horizontal="left" vertical="center" indent="1"/>
      <protection locked="0"/>
    </xf>
    <xf numFmtId="3" fontId="10" fillId="0" borderId="3" xfId="0" applyNumberFormat="1" applyFont="1" applyBorder="1" applyAlignment="1">
      <alignment horizontal="center" vertical="center"/>
    </xf>
    <xf numFmtId="0" fontId="6" fillId="0" borderId="3" xfId="0" applyFont="1" applyBorder="1" applyAlignment="1" applyProtection="1">
      <alignment horizontal="left" vertical="center"/>
      <protection locked="0"/>
    </xf>
    <xf numFmtId="180" fontId="10" fillId="0" borderId="3" xfId="0" applyNumberFormat="1" applyFont="1" applyBorder="1" applyAlignment="1">
      <alignment horizontal="right" vertical="center"/>
    </xf>
    <xf numFmtId="49" fontId="9" fillId="0" borderId="3" xfId="6" applyNumberFormat="1" applyFont="1" applyBorder="1">
      <alignment horizontal="left" vertical="center" wrapText="1"/>
    </xf>
    <xf numFmtId="0" fontId="5" fillId="0" borderId="3" xfId="0" applyFont="1" applyBorder="1" applyAlignment="1" applyProtection="1">
      <alignment horizontal="center" vertical="center" wrapText="1"/>
      <protection locked="0"/>
    </xf>
    <xf numFmtId="0" fontId="5" fillId="0" borderId="3" xfId="0" applyFont="1" applyBorder="1" applyAlignment="1" applyProtection="1">
      <alignment horizontal="center" vertical="center"/>
      <protection locked="0"/>
    </xf>
    <xf numFmtId="0" fontId="6" fillId="0" borderId="0" xfId="0" applyFont="1" applyBorder="1" applyAlignment="1" applyProtection="1">
      <alignment horizontal="right"/>
      <protection locked="0"/>
    </xf>
    <xf numFmtId="0" fontId="6" fillId="0" borderId="0" xfId="0" applyFont="1" applyBorder="1" applyAlignment="1">
      <alignment horizontal="right"/>
    </xf>
    <xf numFmtId="0" fontId="6" fillId="0" borderId="0" xfId="0" applyFont="1" applyBorder="1" applyAlignment="1">
      <alignment horizontal="center"/>
    </xf>
    <xf numFmtId="184" fontId="8" fillId="0" borderId="3" xfId="0" applyNumberFormat="1" applyFont="1" applyBorder="1" applyAlignment="1">
      <alignment horizontal="center" vertical="center"/>
    </xf>
    <xf numFmtId="0" fontId="6" fillId="0" borderId="3" xfId="0" applyFont="1" applyBorder="1" applyAlignment="1" applyProtection="1">
      <alignment vertical="center"/>
      <protection locked="0"/>
    </xf>
    <xf numFmtId="0" fontId="33" fillId="0" borderId="3" xfId="10" applyFont="1" applyFill="1" applyBorder="1" applyAlignment="1" applyProtection="1">
      <alignment horizontal="left" vertical="center" wrapText="1"/>
      <protection locked="0"/>
    </xf>
    <xf numFmtId="0" fontId="33" fillId="0" borderId="3" xfId="10" applyFont="1" applyFill="1" applyBorder="1" applyAlignment="1" applyProtection="1">
      <alignment horizontal="center" vertical="center"/>
      <protection locked="0"/>
    </xf>
    <xf numFmtId="0" fontId="34" fillId="0" borderId="3" xfId="10" applyFont="1" applyFill="1" applyBorder="1" applyAlignment="1" applyProtection="1">
      <alignment horizontal="right" vertical="center"/>
      <protection locked="0"/>
    </xf>
    <xf numFmtId="185" fontId="34" fillId="0" borderId="3" xfId="10" applyNumberFormat="1" applyFont="1" applyFill="1" applyBorder="1" applyAlignment="1" applyProtection="1">
      <alignment horizontal="right" vertical="center"/>
      <protection locked="0"/>
    </xf>
    <xf numFmtId="0" fontId="12" fillId="0" borderId="3" xfId="10" applyFont="1" applyFill="1" applyBorder="1" applyAlignment="1" applyProtection="1">
      <alignment horizontal="left" vertical="center" wrapText="1"/>
      <protection locked="0"/>
    </xf>
    <xf numFmtId="0" fontId="12" fillId="0" borderId="3" xfId="10" applyFont="1" applyFill="1" applyBorder="1" applyAlignment="1" applyProtection="1">
      <alignment horizontal="center" vertical="center"/>
      <protection locked="0"/>
    </xf>
    <xf numFmtId="0" fontId="35" fillId="0" borderId="3" xfId="10" applyFont="1" applyFill="1" applyBorder="1" applyAlignment="1" applyProtection="1">
      <alignment horizontal="right" vertical="center"/>
      <protection locked="0"/>
    </xf>
    <xf numFmtId="185" fontId="35" fillId="0" borderId="3" xfId="10" applyNumberFormat="1" applyFont="1" applyFill="1" applyBorder="1" applyAlignment="1" applyProtection="1">
      <alignment horizontal="right" vertical="center"/>
      <protection locked="0"/>
    </xf>
    <xf numFmtId="3" fontId="17" fillId="0" borderId="3" xfId="0" applyNumberFormat="1" applyFont="1" applyBorder="1" applyAlignment="1">
      <alignment horizontal="center" vertical="center"/>
    </xf>
    <xf numFmtId="180" fontId="17" fillId="0" borderId="3" xfId="0" applyNumberFormat="1" applyFont="1" applyBorder="1" applyAlignment="1">
      <alignment horizontal="right" vertical="center"/>
    </xf>
    <xf numFmtId="0" fontId="6" fillId="0" borderId="3" xfId="0" applyFont="1" applyBorder="1" applyAlignment="1">
      <alignment horizontal="right" vertical="center" wrapText="1"/>
    </xf>
    <xf numFmtId="180" fontId="8" fillId="0" borderId="0" xfId="0" applyNumberFormat="1" applyFont="1" applyBorder="1" applyAlignment="1">
      <alignment horizontal="right" vertical="center"/>
    </xf>
    <xf numFmtId="0" fontId="7" fillId="0" borderId="0" xfId="0" applyFont="1" applyBorder="1" applyAlignment="1" applyProtection="1">
      <alignment horizontal="left" vertical="center" indent="1"/>
      <protection locked="0"/>
    </xf>
    <xf numFmtId="49" fontId="9" fillId="0" borderId="0" xfId="6" applyNumberFormat="1" applyFont="1" applyBorder="1">
      <alignment horizontal="left" vertical="center" wrapText="1"/>
    </xf>
    <xf numFmtId="0" fontId="6" fillId="0" borderId="0" xfId="0" applyFont="1" applyBorder="1" applyAlignment="1" applyProtection="1">
      <alignment horizontal="left" vertical="center"/>
      <protection locked="0"/>
    </xf>
    <xf numFmtId="0" fontId="6" fillId="0" borderId="0" xfId="0" applyFont="1" applyBorder="1" applyAlignment="1">
      <alignment horizontal="left" vertical="center" wrapText="1"/>
    </xf>
    <xf numFmtId="3" fontId="10" fillId="0" borderId="0" xfId="0" applyNumberFormat="1" applyFont="1" applyBorder="1" applyAlignment="1">
      <alignment horizontal="center" vertical="center"/>
    </xf>
    <xf numFmtId="0" fontId="36" fillId="0" borderId="0" xfId="0" applyFont="1" applyBorder="1" applyAlignment="1" applyProtection="1">
      <alignment horizontal="right"/>
      <protection locked="0"/>
    </xf>
    <xf numFmtId="49" fontId="36" fillId="0" borderId="0" xfId="0" applyNumberFormat="1" applyFont="1" applyBorder="1" applyProtection="1">
      <protection locked="0"/>
    </xf>
    <xf numFmtId="0" fontId="12" fillId="0" borderId="0" xfId="0" applyFont="1" applyBorder="1" applyAlignment="1">
      <alignment horizontal="right"/>
    </xf>
    <xf numFmtId="0" fontId="3" fillId="0" borderId="0" xfId="0" applyFont="1" applyBorder="1" applyAlignment="1">
      <alignment horizontal="right"/>
    </xf>
    <xf numFmtId="49" fontId="5" fillId="0" borderId="1" xfId="0" applyNumberFormat="1" applyFont="1" applyBorder="1" applyAlignment="1" applyProtection="1">
      <alignment horizontal="center" vertical="center" wrapText="1"/>
      <protection locked="0"/>
    </xf>
    <xf numFmtId="49" fontId="3" fillId="0" borderId="1" xfId="0" applyNumberFormat="1" applyFont="1" applyBorder="1" applyAlignment="1" applyProtection="1">
      <alignment horizontal="center" vertical="center"/>
      <protection locked="0"/>
    </xf>
    <xf numFmtId="0" fontId="3" fillId="0" borderId="1" xfId="0" applyFont="1" applyBorder="1" applyAlignment="1">
      <alignment horizontal="center" vertical="center"/>
    </xf>
    <xf numFmtId="0" fontId="6" fillId="2" borderId="1" xfId="0" applyFont="1" applyFill="1" applyBorder="1" applyAlignment="1" applyProtection="1">
      <alignment horizontal="center" vertical="center" wrapText="1"/>
      <protection locked="0"/>
    </xf>
    <xf numFmtId="0" fontId="7" fillId="2" borderId="1" xfId="0" applyFont="1" applyFill="1" applyBorder="1" applyAlignment="1" applyProtection="1">
      <alignment horizontal="left" vertical="center" wrapText="1"/>
      <protection locked="0"/>
    </xf>
    <xf numFmtId="0" fontId="6" fillId="2" borderId="2" xfId="0" applyFont="1" applyFill="1" applyBorder="1" applyAlignment="1" applyProtection="1">
      <alignment horizontal="left" vertical="center" wrapText="1"/>
      <protection locked="0"/>
    </xf>
    <xf numFmtId="180" fontId="8" fillId="0" borderId="4" xfId="0" applyNumberFormat="1" applyFont="1" applyBorder="1" applyAlignment="1">
      <alignment horizontal="right" vertical="center"/>
    </xf>
    <xf numFmtId="0" fontId="3" fillId="0" borderId="0" xfId="0" applyFont="1" applyBorder="1" applyAlignment="1">
      <alignment horizontal="center"/>
    </xf>
    <xf numFmtId="0" fontId="3" fillId="2" borderId="1" xfId="0" applyFont="1" applyFill="1" applyBorder="1" applyAlignment="1" applyProtection="1">
      <alignment horizontal="center" vertical="center"/>
      <protection locked="0"/>
    </xf>
    <xf numFmtId="0" fontId="3" fillId="0" borderId="2" xfId="0" applyFont="1" applyBorder="1" applyAlignment="1">
      <alignment horizontal="left" vertical="center" wrapText="1"/>
    </xf>
    <xf numFmtId="0" fontId="3" fillId="2" borderId="1" xfId="0" applyFont="1" applyFill="1" applyBorder="1" applyAlignment="1" applyProtection="1">
      <alignment horizontal="left" vertical="center" wrapText="1"/>
      <protection locked="0"/>
    </xf>
    <xf numFmtId="0" fontId="3" fillId="0" borderId="1" xfId="0" applyFont="1" applyBorder="1" applyAlignment="1">
      <alignment horizontal="left" vertical="center" wrapText="1"/>
    </xf>
    <xf numFmtId="0" fontId="3" fillId="0" borderId="3" xfId="0" applyFont="1" applyBorder="1" applyAlignment="1">
      <alignment horizontal="left" vertical="center" wrapText="1"/>
    </xf>
    <xf numFmtId="0" fontId="3" fillId="2" borderId="4" xfId="0" applyFont="1" applyFill="1" applyBorder="1" applyAlignment="1" applyProtection="1">
      <alignment horizontal="left" vertical="center" wrapText="1"/>
      <protection locked="0"/>
    </xf>
    <xf numFmtId="0" fontId="40" fillId="0" borderId="0" xfId="0" applyFont="1" applyBorder="1"/>
    <xf numFmtId="0" fontId="24" fillId="0" borderId="1" xfId="0" applyFont="1" applyBorder="1" applyAlignment="1">
      <alignment horizontal="center" vertical="center" wrapText="1"/>
    </xf>
    <xf numFmtId="0" fontId="24" fillId="0" borderId="1" xfId="0" applyFont="1" applyBorder="1" applyAlignment="1" applyProtection="1">
      <alignment horizontal="center" vertical="center"/>
      <protection locked="0"/>
    </xf>
    <xf numFmtId="0" fontId="20" fillId="0" borderId="1" xfId="0" applyFont="1" applyBorder="1" applyAlignment="1">
      <alignment horizontal="center" vertical="center" wrapText="1"/>
    </xf>
    <xf numFmtId="0" fontId="16" fillId="0" borderId="1" xfId="0" applyFont="1" applyBorder="1" applyAlignment="1">
      <alignment horizontal="left" vertical="center" wrapText="1"/>
    </xf>
    <xf numFmtId="0" fontId="18" fillId="0" borderId="1" xfId="0" applyFont="1" applyBorder="1" applyAlignment="1">
      <alignment vertical="center" wrapText="1"/>
    </xf>
    <xf numFmtId="0" fontId="18" fillId="0" borderId="1" xfId="0" applyFont="1" applyBorder="1" applyAlignment="1">
      <alignment horizontal="center" vertical="center" wrapText="1"/>
    </xf>
    <xf numFmtId="0" fontId="18" fillId="2" borderId="1" xfId="0" applyFont="1" applyFill="1" applyBorder="1" applyAlignment="1" applyProtection="1">
      <alignment horizontal="center" vertical="center"/>
      <protection locked="0"/>
    </xf>
    <xf numFmtId="0" fontId="16" fillId="0" borderId="1" xfId="0" applyFont="1" applyBorder="1" applyAlignment="1">
      <alignment horizontal="left" vertical="center" wrapText="1" indent="1"/>
    </xf>
    <xf numFmtId="0" fontId="18" fillId="2" borderId="1" xfId="0" applyFont="1" applyFill="1" applyBorder="1" applyAlignment="1" applyProtection="1">
      <alignment horizontal="left" vertical="center" wrapText="1"/>
      <protection locked="0"/>
    </xf>
    <xf numFmtId="0" fontId="18" fillId="0" borderId="1" xfId="0" applyFont="1" applyBorder="1" applyAlignment="1">
      <alignment horizontal="left" vertical="center" wrapText="1"/>
    </xf>
    <xf numFmtId="0" fontId="18" fillId="2" borderId="1" xfId="0" applyFont="1" applyFill="1" applyBorder="1" applyAlignment="1" applyProtection="1">
      <alignment horizontal="center" vertical="center" wrapText="1"/>
      <protection locked="0"/>
    </xf>
    <xf numFmtId="49" fontId="20" fillId="0" borderId="1" xfId="6" applyNumberFormat="1" applyFont="1" applyBorder="1">
      <alignment horizontal="left" vertical="center" wrapText="1"/>
    </xf>
    <xf numFmtId="0" fontId="20" fillId="0" borderId="0" xfId="0" applyFont="1" applyBorder="1" applyAlignment="1" applyProtection="1">
      <alignment horizontal="right" vertical="center"/>
      <protection locked="0"/>
    </xf>
    <xf numFmtId="0" fontId="41" fillId="0" borderId="0" xfId="0" applyFont="1" applyBorder="1" applyAlignment="1" applyProtection="1">
      <alignment vertical="top"/>
      <protection locked="0"/>
    </xf>
    <xf numFmtId="49" fontId="41" fillId="0" borderId="0" xfId="0" applyNumberFormat="1" applyFont="1" applyBorder="1" applyProtection="1">
      <protection locked="0"/>
    </xf>
    <xf numFmtId="0" fontId="18" fillId="0" borderId="1" xfId="0" applyFont="1" applyBorder="1" applyAlignment="1" applyProtection="1">
      <alignment horizontal="center" vertical="center" wrapText="1"/>
      <protection locked="0"/>
    </xf>
    <xf numFmtId="0" fontId="20" fillId="0" borderId="1" xfId="0" applyFont="1" applyBorder="1" applyAlignment="1" applyProtection="1">
      <alignment horizontal="center" vertical="center"/>
      <protection locked="0"/>
    </xf>
    <xf numFmtId="49" fontId="18" fillId="0" borderId="1" xfId="6" applyNumberFormat="1" applyFont="1" applyBorder="1" applyProtection="1">
      <alignment horizontal="left" vertical="center" wrapText="1"/>
      <protection locked="0"/>
    </xf>
    <xf numFmtId="0" fontId="41" fillId="0" borderId="0" xfId="0" applyFont="1" applyBorder="1" applyProtection="1">
      <protection locked="0"/>
    </xf>
    <xf numFmtId="0" fontId="41" fillId="0" borderId="0" xfId="0" applyFont="1" applyBorder="1"/>
    <xf numFmtId="0" fontId="43" fillId="0" borderId="0" xfId="0" applyFont="1" applyBorder="1" applyProtection="1">
      <protection locked="0"/>
    </xf>
    <xf numFmtId="0" fontId="43" fillId="0" borderId="0" xfId="0" applyFont="1" applyBorder="1"/>
    <xf numFmtId="0" fontId="43" fillId="0" borderId="0" xfId="0" applyFont="1" applyBorder="1" applyAlignment="1" applyProtection="1">
      <alignment vertical="top"/>
      <protection locked="0"/>
    </xf>
    <xf numFmtId="0" fontId="18" fillId="0" borderId="1" xfId="0" applyFont="1" applyBorder="1" applyAlignment="1" applyProtection="1">
      <alignment horizontal="center" vertical="center"/>
      <protection locked="0"/>
    </xf>
    <xf numFmtId="0" fontId="18" fillId="0" borderId="0" xfId="0" applyFont="1" applyBorder="1" applyAlignment="1" applyProtection="1">
      <alignment horizontal="right" vertical="center"/>
      <protection locked="0"/>
    </xf>
    <xf numFmtId="0" fontId="43" fillId="0" borderId="0" xfId="0" applyFont="1" applyBorder="1" applyAlignment="1" applyProtection="1">
      <alignment horizontal="right"/>
      <protection locked="0"/>
    </xf>
    <xf numFmtId="0" fontId="16" fillId="0" borderId="1" xfId="0" applyFont="1" applyBorder="1" applyAlignment="1" applyProtection="1">
      <alignment horizontal="center" vertical="center" wrapText="1"/>
      <protection locked="0"/>
    </xf>
    <xf numFmtId="0" fontId="18" fillId="0" borderId="0" xfId="0" applyFont="1" applyBorder="1" applyAlignment="1" applyProtection="1">
      <alignment horizontal="left" vertical="center"/>
      <protection locked="0"/>
    </xf>
    <xf numFmtId="0" fontId="18" fillId="0" borderId="0" xfId="0" applyFont="1" applyBorder="1" applyProtection="1">
      <protection locked="0"/>
    </xf>
    <xf numFmtId="0" fontId="15" fillId="0" borderId="1" xfId="0" applyFont="1" applyBorder="1" applyAlignment="1" applyProtection="1">
      <alignment horizontal="center" vertical="center" wrapText="1"/>
      <protection locked="0"/>
    </xf>
    <xf numFmtId="3" fontId="18" fillId="0" borderId="1" xfId="0" applyNumberFormat="1" applyFont="1" applyBorder="1" applyAlignment="1" applyProtection="1">
      <alignment horizontal="center" vertical="center"/>
      <protection locked="0"/>
    </xf>
    <xf numFmtId="49" fontId="18" fillId="0" borderId="1" xfId="6" applyNumberFormat="1" applyFont="1" applyBorder="1" applyAlignment="1" applyProtection="1">
      <alignment horizontal="left" vertical="center" wrapText="1" indent="1"/>
      <protection locked="0"/>
    </xf>
    <xf numFmtId="0" fontId="18" fillId="0" borderId="0" xfId="0" applyFont="1" applyBorder="1"/>
    <xf numFmtId="0" fontId="18" fillId="0" borderId="0" xfId="0" applyFont="1" applyBorder="1" applyAlignment="1" applyProtection="1">
      <alignment vertical="top"/>
      <protection locked="0"/>
    </xf>
    <xf numFmtId="0" fontId="18" fillId="0" borderId="0" xfId="0" applyFont="1" applyBorder="1" applyAlignment="1" applyProtection="1">
      <alignment horizontal="right"/>
      <protection locked="0"/>
    </xf>
    <xf numFmtId="0" fontId="24" fillId="0" borderId="0" xfId="0" applyFont="1" applyBorder="1" applyAlignment="1">
      <alignment vertical="top"/>
    </xf>
    <xf numFmtId="0" fontId="24" fillId="0" borderId="0" xfId="0" applyFont="1" applyBorder="1" applyAlignment="1">
      <alignment horizontal="right" vertical="center"/>
    </xf>
    <xf numFmtId="0" fontId="18" fillId="0" borderId="0" xfId="0" applyFont="1" applyBorder="1" applyAlignment="1">
      <alignment horizontal="right"/>
    </xf>
    <xf numFmtId="0" fontId="15" fillId="0" borderId="1" xfId="0" applyFont="1" applyBorder="1" applyAlignment="1">
      <alignment horizontal="center" vertical="center"/>
    </xf>
    <xf numFmtId="0" fontId="20" fillId="0" borderId="1" xfId="0" applyFont="1" applyBorder="1" applyAlignment="1">
      <alignment horizontal="center" vertical="center"/>
    </xf>
    <xf numFmtId="0" fontId="20" fillId="0" borderId="1" xfId="0" applyFont="1" applyBorder="1" applyAlignment="1">
      <alignment horizontal="left" vertical="center" wrapText="1"/>
    </xf>
    <xf numFmtId="180" fontId="19" fillId="0" borderId="1" xfId="0" applyNumberFormat="1" applyFont="1" applyBorder="1" applyAlignment="1">
      <alignment horizontal="right" vertical="center"/>
    </xf>
    <xf numFmtId="0" fontId="20" fillId="0" borderId="1" xfId="0" applyFont="1" applyBorder="1" applyAlignment="1">
      <alignment horizontal="left" vertical="center" wrapText="1" indent="1"/>
    </xf>
    <xf numFmtId="0" fontId="20" fillId="0" borderId="1" xfId="0" applyFont="1" applyBorder="1" applyAlignment="1">
      <alignment horizontal="left" vertical="center" wrapText="1" indent="2"/>
    </xf>
    <xf numFmtId="180" fontId="17" fillId="0" borderId="1" xfId="0" applyNumberFormat="1" applyFont="1" applyBorder="1" applyAlignment="1">
      <alignment horizontal="right" vertical="center"/>
    </xf>
    <xf numFmtId="0" fontId="20" fillId="0" borderId="0" xfId="0" applyFont="1" applyBorder="1" applyAlignment="1">
      <alignment horizontal="right" vertical="center"/>
    </xf>
    <xf numFmtId="0" fontId="18" fillId="0" borderId="0" xfId="0" applyFont="1" applyBorder="1" applyAlignment="1">
      <alignment horizontal="right" vertical="center"/>
    </xf>
    <xf numFmtId="0" fontId="45" fillId="0" borderId="0" xfId="0" applyFont="1" applyBorder="1" applyProtection="1">
      <protection locked="0"/>
    </xf>
    <xf numFmtId="0" fontId="24" fillId="2" borderId="0" xfId="0" applyFont="1" applyFill="1" applyBorder="1" applyAlignment="1" applyProtection="1">
      <alignment horizontal="right" vertical="center" wrapText="1"/>
      <protection locked="0"/>
    </xf>
    <xf numFmtId="0" fontId="47" fillId="0" borderId="1" xfId="0" applyFont="1" applyBorder="1" applyAlignment="1" applyProtection="1">
      <alignment horizontal="center" vertical="center" wrapText="1"/>
      <protection locked="0"/>
    </xf>
    <xf numFmtId="0" fontId="16" fillId="0" borderId="1" xfId="0" applyFont="1" applyBorder="1" applyAlignment="1" applyProtection="1">
      <alignment vertical="center" wrapText="1"/>
      <protection locked="0"/>
    </xf>
    <xf numFmtId="0" fontId="18" fillId="0" borderId="1" xfId="0" applyFont="1" applyBorder="1" applyAlignment="1" applyProtection="1">
      <alignment vertical="center" wrapText="1"/>
      <protection locked="0"/>
    </xf>
    <xf numFmtId="0" fontId="18" fillId="0" borderId="1" xfId="0" applyFont="1" applyBorder="1" applyAlignment="1">
      <alignment horizontal="left" vertical="center"/>
    </xf>
    <xf numFmtId="0" fontId="16" fillId="0" borderId="1" xfId="0" applyFont="1" applyBorder="1" applyAlignment="1">
      <alignment horizontal="center" vertical="center"/>
    </xf>
    <xf numFmtId="0" fontId="24" fillId="0" borderId="1" xfId="0" applyFont="1" applyBorder="1" applyAlignment="1">
      <alignment horizontal="left" vertical="center"/>
    </xf>
    <xf numFmtId="0" fontId="41" fillId="0" borderId="0" xfId="0" applyFont="1" applyBorder="1" applyAlignment="1">
      <alignment vertical="top"/>
    </xf>
    <xf numFmtId="0" fontId="15" fillId="0" borderId="5" xfId="0" applyFont="1" applyBorder="1" applyAlignment="1">
      <alignment horizontal="center" vertical="center"/>
    </xf>
    <xf numFmtId="49" fontId="18" fillId="0" borderId="1" xfId="0" applyNumberFormat="1" applyFont="1" applyBorder="1" applyAlignment="1" applyProtection="1">
      <alignment horizontal="left" vertical="center" wrapText="1" indent="1"/>
      <protection locked="0"/>
    </xf>
    <xf numFmtId="49" fontId="18" fillId="0" borderId="1" xfId="0" applyNumberFormat="1" applyFont="1" applyBorder="1" applyAlignment="1" applyProtection="1">
      <alignment horizontal="left" vertical="center" wrapText="1" indent="2"/>
      <protection locked="0"/>
    </xf>
    <xf numFmtId="0" fontId="15" fillId="0" borderId="0" xfId="0" applyFont="1" applyBorder="1"/>
    <xf numFmtId="0" fontId="15" fillId="0" borderId="4" xfId="0" applyFont="1" applyBorder="1" applyAlignment="1" applyProtection="1">
      <alignment horizontal="center" vertical="center" wrapText="1"/>
      <protection locked="0"/>
    </xf>
    <xf numFmtId="0" fontId="15" fillId="0" borderId="0" xfId="0" applyFont="1" applyBorder="1" applyAlignment="1">
      <alignment horizontal="right"/>
    </xf>
    <xf numFmtId="0" fontId="20" fillId="2" borderId="0" xfId="0" applyFont="1" applyFill="1" applyBorder="1" applyAlignment="1" applyProtection="1">
      <alignment horizontal="right" vertical="center" wrapText="1"/>
      <protection locked="0"/>
    </xf>
    <xf numFmtId="0" fontId="18" fillId="2" borderId="1" xfId="0" applyFont="1" applyFill="1" applyBorder="1" applyAlignment="1" applyProtection="1">
      <alignment horizontal="left" vertical="center" wrapText="1" indent="1"/>
      <protection locked="0"/>
    </xf>
    <xf numFmtId="0" fontId="24" fillId="0" borderId="12" xfId="0" applyFont="1" applyBorder="1" applyAlignment="1" applyProtection="1">
      <alignment horizontal="center" vertical="center" wrapText="1"/>
      <protection locked="0"/>
    </xf>
    <xf numFmtId="0" fontId="20" fillId="2" borderId="1" xfId="0" applyFont="1" applyFill="1" applyBorder="1" applyAlignment="1" applyProtection="1">
      <alignment horizontal="center" vertical="center"/>
      <protection locked="0"/>
    </xf>
    <xf numFmtId="0" fontId="18" fillId="0" borderId="1" xfId="0" applyFont="1" applyBorder="1" applyAlignment="1" applyProtection="1">
      <alignment vertical="center"/>
      <protection locked="0"/>
    </xf>
    <xf numFmtId="0" fontId="18" fillId="0" borderId="1" xfId="0" applyFont="1" applyBorder="1" applyAlignment="1">
      <alignment horizontal="left" vertical="center" indent="1"/>
    </xf>
    <xf numFmtId="0" fontId="18" fillId="0" borderId="1" xfId="0" applyFont="1" applyBorder="1" applyAlignment="1" applyProtection="1">
      <alignment horizontal="left" vertical="center" wrapText="1"/>
      <protection locked="0"/>
    </xf>
    <xf numFmtId="0" fontId="48" fillId="0" borderId="1" xfId="0" applyFont="1" applyBorder="1" applyAlignment="1">
      <alignment horizontal="left" vertical="center"/>
    </xf>
    <xf numFmtId="0" fontId="16" fillId="0" borderId="1" xfId="0" applyFont="1" applyBorder="1" applyAlignment="1">
      <alignment horizontal="left" vertical="center"/>
    </xf>
    <xf numFmtId="0" fontId="49" fillId="0" borderId="0" xfId="0" applyFont="1" applyBorder="1" applyAlignment="1">
      <alignment horizontal="center" vertical="center"/>
    </xf>
    <xf numFmtId="0" fontId="50" fillId="0" borderId="0" xfId="0" applyFont="1" applyBorder="1" applyAlignment="1">
      <alignment horizontal="center" vertical="center"/>
    </xf>
    <xf numFmtId="0" fontId="51" fillId="0" borderId="0" xfId="0" applyFont="1" applyBorder="1" applyAlignment="1">
      <alignment horizontal="left" vertical="center"/>
    </xf>
    <xf numFmtId="0" fontId="52" fillId="0" borderId="0" xfId="0" applyFont="1" applyBorder="1" applyAlignment="1">
      <alignment horizontal="left" vertical="center"/>
    </xf>
    <xf numFmtId="0" fontId="55" fillId="0" borderId="0" xfId="0" applyFont="1" applyBorder="1" applyAlignment="1">
      <alignment horizontal="center" vertical="center" wrapText="1"/>
    </xf>
    <xf numFmtId="0" fontId="57" fillId="0" borderId="0" xfId="0" applyFont="1" applyBorder="1"/>
    <xf numFmtId="0" fontId="59" fillId="0" borderId="0" xfId="0" applyFont="1" applyBorder="1" applyAlignment="1" applyProtection="1">
      <alignment horizontal="center" vertical="center"/>
      <protection locked="0"/>
    </xf>
    <xf numFmtId="0" fontId="60" fillId="0" borderId="0" xfId="0" applyFont="1" applyBorder="1" applyAlignment="1">
      <alignment horizontal="center"/>
    </xf>
    <xf numFmtId="0" fontId="59" fillId="0" borderId="0" xfId="0" applyFont="1" applyBorder="1" applyAlignment="1">
      <alignment horizontal="center"/>
    </xf>
    <xf numFmtId="0" fontId="59" fillId="0" borderId="0" xfId="0" applyFont="1" applyBorder="1" applyAlignment="1">
      <alignment horizontal="center" vertical="center"/>
    </xf>
    <xf numFmtId="0" fontId="61" fillId="0" borderId="0" xfId="0" applyFont="1" applyBorder="1" applyAlignment="1" applyProtection="1">
      <alignment horizontal="center" vertical="center"/>
      <protection locked="0"/>
    </xf>
    <xf numFmtId="0" fontId="62" fillId="0" borderId="0" xfId="0" applyFont="1" applyBorder="1" applyAlignment="1" applyProtection="1">
      <alignment horizontal="center" vertical="top"/>
      <protection locked="0"/>
    </xf>
    <xf numFmtId="49" fontId="18" fillId="0" borderId="1" xfId="0" quotePrefix="1" applyNumberFormat="1" applyFont="1" applyBorder="1" applyAlignment="1" applyProtection="1">
      <alignment horizontal="left" vertical="center" wrapText="1"/>
      <protection locked="0"/>
    </xf>
    <xf numFmtId="0" fontId="53" fillId="0" borderId="0" xfId="0" applyFont="1" applyBorder="1" applyAlignment="1" applyProtection="1">
      <alignment horizontal="left" vertical="center"/>
      <protection locked="0"/>
    </xf>
    <xf numFmtId="0" fontId="5" fillId="0" borderId="0" xfId="0" applyFont="1" applyBorder="1" applyAlignment="1">
      <alignment horizontal="left" vertical="center"/>
    </xf>
    <xf numFmtId="0" fontId="54" fillId="0" borderId="0" xfId="0" applyFont="1" applyBorder="1"/>
    <xf numFmtId="0" fontId="5" fillId="0" borderId="0" xfId="0" applyFont="1" applyBorder="1" applyProtection="1">
      <protection locked="0"/>
    </xf>
    <xf numFmtId="0" fontId="56" fillId="0" borderId="0" xfId="0" applyFont="1" applyBorder="1" applyAlignment="1">
      <alignment horizontal="center" vertical="center" wrapText="1"/>
    </xf>
    <xf numFmtId="0" fontId="58" fillId="0" borderId="0" xfId="0" applyFont="1" applyBorder="1" applyAlignment="1" applyProtection="1">
      <alignment horizontal="center" vertical="center"/>
      <protection locked="0"/>
    </xf>
    <xf numFmtId="0" fontId="56" fillId="0" borderId="0" xfId="0" applyFont="1" applyBorder="1" applyAlignment="1">
      <alignment horizontal="center"/>
    </xf>
    <xf numFmtId="0" fontId="58" fillId="0" borderId="0" xfId="0" applyFont="1" applyBorder="1" applyAlignment="1">
      <alignment horizontal="center"/>
    </xf>
    <xf numFmtId="0" fontId="58" fillId="0" borderId="0" xfId="0" applyFont="1" applyBorder="1" applyAlignment="1">
      <alignment horizontal="center" vertical="center"/>
    </xf>
    <xf numFmtId="0" fontId="6" fillId="0" borderId="0" xfId="0" applyFont="1" applyBorder="1" applyAlignment="1" applyProtection="1">
      <alignment horizontal="center" vertical="top"/>
      <protection locked="0"/>
    </xf>
    <xf numFmtId="0" fontId="46" fillId="2" borderId="0" xfId="0" quotePrefix="1" applyFont="1" applyFill="1" applyBorder="1" applyAlignment="1" applyProtection="1">
      <alignment horizontal="center" vertical="center" wrapText="1"/>
      <protection locked="0"/>
    </xf>
    <xf numFmtId="0" fontId="13" fillId="0" borderId="0" xfId="0" applyFont="1" applyBorder="1"/>
    <xf numFmtId="0" fontId="20" fillId="2" borderId="0" xfId="0" applyFont="1" applyFill="1" applyBorder="1" applyAlignment="1" applyProtection="1">
      <alignment horizontal="left" vertical="center" wrapText="1"/>
      <protection locked="0"/>
    </xf>
    <xf numFmtId="0" fontId="45" fillId="2" borderId="0" xfId="0" applyFont="1" applyFill="1" applyBorder="1" applyAlignment="1">
      <alignment horizontal="left" vertical="center"/>
    </xf>
    <xf numFmtId="0" fontId="47" fillId="0" borderId="1" xfId="0" applyFont="1" applyBorder="1" applyAlignment="1" applyProtection="1">
      <alignment horizontal="center" vertical="center" wrapText="1"/>
      <protection locked="0"/>
    </xf>
    <xf numFmtId="0" fontId="47" fillId="0" borderId="1" xfId="0" applyFont="1" applyBorder="1" applyAlignment="1" applyProtection="1">
      <alignment vertical="top" wrapText="1"/>
      <protection locked="0"/>
    </xf>
    <xf numFmtId="0" fontId="20" fillId="2" borderId="0" xfId="0" applyFont="1" applyFill="1" applyBorder="1" applyAlignment="1" applyProtection="1">
      <alignment horizontal="right" vertical="center" wrapText="1"/>
      <protection locked="0"/>
    </xf>
    <xf numFmtId="0" fontId="46" fillId="2" borderId="0" xfId="0" applyFont="1" applyFill="1" applyBorder="1" applyAlignment="1" applyProtection="1">
      <alignment horizontal="center" vertical="center" wrapText="1"/>
      <protection locked="0"/>
    </xf>
    <xf numFmtId="0" fontId="24" fillId="0" borderId="7" xfId="0" applyFont="1" applyBorder="1" applyAlignment="1" applyProtection="1">
      <alignment horizontal="center" vertical="center" wrapText="1"/>
      <protection locked="0"/>
    </xf>
    <xf numFmtId="0" fontId="24" fillId="0" borderId="7" xfId="0" applyFont="1" applyBorder="1" applyAlignment="1" applyProtection="1">
      <alignment horizontal="center" vertical="center"/>
      <protection locked="0"/>
    </xf>
    <xf numFmtId="0" fontId="24" fillId="0" borderId="4" xfId="0" applyFont="1" applyBorder="1" applyAlignment="1" applyProtection="1">
      <alignment horizontal="center" vertical="center" wrapText="1"/>
      <protection locked="0"/>
    </xf>
    <xf numFmtId="0" fontId="24" fillId="0" borderId="13" xfId="0" applyFont="1" applyBorder="1" applyAlignment="1" applyProtection="1">
      <alignment horizontal="center" vertical="center"/>
      <protection locked="0"/>
    </xf>
    <xf numFmtId="0" fontId="24" fillId="0" borderId="13" xfId="0" applyFont="1" applyBorder="1" applyAlignment="1" applyProtection="1">
      <alignment horizontal="center" vertical="center" wrapText="1"/>
      <protection locked="0"/>
    </xf>
    <xf numFmtId="0" fontId="24" fillId="0" borderId="12" xfId="0" applyFont="1" applyBorder="1" applyAlignment="1" applyProtection="1">
      <alignment horizontal="center" vertical="center" wrapText="1"/>
      <protection locked="0"/>
    </xf>
    <xf numFmtId="0" fontId="16" fillId="2" borderId="1" xfId="0" applyFont="1" applyFill="1" applyBorder="1" applyAlignment="1" applyProtection="1">
      <alignment horizontal="center" vertical="center" wrapText="1"/>
      <protection locked="0"/>
    </xf>
    <xf numFmtId="0" fontId="16" fillId="0" borderId="1" xfId="0" applyFont="1" applyBorder="1" applyAlignment="1" applyProtection="1">
      <alignment vertical="top" wrapText="1"/>
      <protection locked="0"/>
    </xf>
    <xf numFmtId="0" fontId="24" fillId="0" borderId="2" xfId="0" applyFont="1" applyBorder="1" applyAlignment="1" applyProtection="1">
      <alignment horizontal="center" vertical="center" wrapText="1"/>
      <protection locked="0"/>
    </xf>
    <xf numFmtId="0" fontId="24" fillId="0" borderId="10" xfId="0" applyFont="1" applyBorder="1" applyAlignment="1" applyProtection="1">
      <alignment horizontal="center" vertical="center" wrapText="1"/>
      <protection locked="0"/>
    </xf>
    <xf numFmtId="0" fontId="20" fillId="2" borderId="8" xfId="0" applyFont="1" applyFill="1" applyBorder="1" applyAlignment="1">
      <alignment horizontal="left" vertical="center"/>
    </xf>
    <xf numFmtId="0" fontId="24" fillId="0" borderId="9" xfId="0" applyFont="1" applyBorder="1" applyAlignment="1" applyProtection="1">
      <alignment horizontal="center" vertical="center" wrapText="1"/>
      <protection locked="0"/>
    </xf>
    <xf numFmtId="0" fontId="24" fillId="0" borderId="11" xfId="0" applyFont="1" applyBorder="1" applyAlignment="1" applyProtection="1">
      <alignment horizontal="center" vertical="center" wrapText="1"/>
      <protection locked="0"/>
    </xf>
    <xf numFmtId="0" fontId="20" fillId="2" borderId="12" xfId="0" applyFont="1" applyFill="1" applyBorder="1" applyAlignment="1">
      <alignment horizontal="left" vertical="center"/>
    </xf>
    <xf numFmtId="0" fontId="20" fillId="2" borderId="12" xfId="0" applyFont="1" applyFill="1" applyBorder="1" applyAlignment="1">
      <alignment horizontal="right" vertical="center"/>
    </xf>
    <xf numFmtId="0" fontId="20" fillId="2" borderId="12" xfId="0" applyFont="1" applyFill="1" applyBorder="1" applyAlignment="1" applyProtection="1">
      <alignment horizontal="right" vertical="center"/>
      <protection locked="0"/>
    </xf>
    <xf numFmtId="0" fontId="42" fillId="0" borderId="0" xfId="0" applyFont="1" applyBorder="1" applyAlignment="1">
      <alignment horizontal="center" vertical="center"/>
    </xf>
    <xf numFmtId="0" fontId="15" fillId="0" borderId="0" xfId="0" applyFont="1" applyBorder="1" applyAlignment="1" applyProtection="1">
      <alignment horizontal="left" vertical="center" wrapText="1"/>
      <protection locked="0"/>
    </xf>
    <xf numFmtId="0" fontId="15" fillId="0" borderId="6" xfId="0" applyFont="1" applyBorder="1" applyAlignment="1">
      <alignment horizontal="center" vertical="center"/>
    </xf>
    <xf numFmtId="0" fontId="15" fillId="0" borderId="7" xfId="0" applyFont="1" applyBorder="1" applyAlignment="1">
      <alignment horizontal="center" vertical="center"/>
    </xf>
    <xf numFmtId="0" fontId="15" fillId="0" borderId="4" xfId="0" applyFont="1" applyBorder="1" applyAlignment="1">
      <alignment horizontal="center" vertical="center"/>
    </xf>
    <xf numFmtId="0" fontId="15" fillId="0" borderId="2" xfId="0" applyFont="1" applyBorder="1" applyAlignment="1" applyProtection="1">
      <alignment horizontal="center" vertical="center" wrapText="1"/>
      <protection locked="0"/>
    </xf>
    <xf numFmtId="49" fontId="16" fillId="0" borderId="1" xfId="0" applyNumberFormat="1" applyFont="1" applyBorder="1" applyAlignment="1" applyProtection="1">
      <alignment horizontal="center" vertical="center" wrapText="1"/>
      <protection locked="0"/>
    </xf>
    <xf numFmtId="0" fontId="15" fillId="0" borderId="8" xfId="0" applyFont="1" applyBorder="1" applyAlignment="1" applyProtection="1">
      <alignment horizontal="center" vertical="center" wrapText="1"/>
      <protection locked="0"/>
    </xf>
    <xf numFmtId="0" fontId="15" fillId="0" borderId="5" xfId="0" applyFont="1" applyBorder="1" applyAlignment="1" applyProtection="1">
      <alignment horizontal="center" vertical="center" wrapText="1"/>
      <protection locked="0"/>
    </xf>
    <xf numFmtId="0" fontId="15" fillId="0" borderId="0" xfId="0" applyFont="1" applyBorder="1" applyAlignment="1" applyProtection="1">
      <alignment horizontal="center" vertical="center" wrapText="1"/>
      <protection locked="0"/>
    </xf>
    <xf numFmtId="0" fontId="15" fillId="0" borderId="1" xfId="0" applyFont="1" applyBorder="1" applyAlignment="1">
      <alignment horizontal="center" vertical="center"/>
    </xf>
    <xf numFmtId="0" fontId="15" fillId="0" borderId="1" xfId="0" applyFont="1" applyBorder="1" applyAlignment="1" applyProtection="1">
      <alignment horizontal="center" vertical="center" wrapText="1"/>
      <protection locked="0"/>
    </xf>
    <xf numFmtId="0" fontId="44" fillId="0" borderId="0" xfId="0" applyFont="1" applyBorder="1" applyAlignment="1">
      <alignment horizontal="center" vertical="center"/>
    </xf>
    <xf numFmtId="49" fontId="15" fillId="0" borderId="1" xfId="0" applyNumberFormat="1" applyFont="1" applyBorder="1" applyAlignment="1">
      <alignment horizontal="center" vertical="center" wrapText="1"/>
    </xf>
    <xf numFmtId="0" fontId="15" fillId="0" borderId="1" xfId="0" applyFont="1" applyBorder="1" applyAlignment="1" applyProtection="1">
      <alignment horizontal="center" vertical="center"/>
      <protection locked="0"/>
    </xf>
    <xf numFmtId="0" fontId="32" fillId="0" borderId="1" xfId="0" applyFont="1" applyBorder="1" applyAlignment="1">
      <alignment horizontal="center" vertical="center"/>
    </xf>
    <xf numFmtId="49" fontId="15" fillId="0" borderId="1" xfId="0" applyNumberFormat="1" applyFont="1" applyBorder="1" applyAlignment="1">
      <alignment horizontal="center" vertical="center"/>
    </xf>
    <xf numFmtId="0" fontId="42" fillId="0" borderId="0" xfId="0" applyFont="1" applyBorder="1" applyAlignment="1" applyProtection="1">
      <alignment horizontal="center" vertical="center"/>
      <protection locked="0"/>
    </xf>
    <xf numFmtId="0" fontId="18" fillId="0" borderId="0" xfId="0" applyFont="1" applyBorder="1" applyAlignment="1" applyProtection="1">
      <alignment horizontal="left" vertical="center"/>
      <protection locked="0"/>
    </xf>
    <xf numFmtId="0" fontId="16" fillId="0" borderId="1" xfId="0" applyFont="1" applyBorder="1" applyAlignment="1" applyProtection="1">
      <alignment horizontal="center" vertical="center" wrapText="1"/>
      <protection locked="0"/>
    </xf>
    <xf numFmtId="0" fontId="43" fillId="0" borderId="0" xfId="0" applyFont="1" applyBorder="1" applyAlignment="1" applyProtection="1">
      <alignment horizontal="left" vertical="center"/>
      <protection locked="0"/>
    </xf>
    <xf numFmtId="0" fontId="18" fillId="0" borderId="1" xfId="0" applyFont="1" applyBorder="1" applyAlignment="1" applyProtection="1">
      <alignment horizontal="center" vertical="center"/>
      <protection locked="0"/>
    </xf>
    <xf numFmtId="0" fontId="18" fillId="0" borderId="1" xfId="0" applyFont="1" applyBorder="1" applyAlignment="1" applyProtection="1">
      <alignment horizontal="center" vertical="center" wrapText="1"/>
      <protection locked="0"/>
    </xf>
    <xf numFmtId="0" fontId="20" fillId="0" borderId="1" xfId="0" applyFont="1" applyBorder="1" applyAlignment="1" applyProtection="1">
      <alignment horizontal="center" vertical="center" wrapText="1"/>
      <protection locked="0"/>
    </xf>
    <xf numFmtId="0" fontId="38" fillId="0" borderId="0" xfId="0" applyFont="1" applyBorder="1" applyAlignment="1">
      <alignment horizontal="center" vertical="center"/>
    </xf>
    <xf numFmtId="0" fontId="39" fillId="0" borderId="0" xfId="0" applyFont="1" applyBorder="1" applyAlignment="1">
      <alignment horizontal="center" vertical="center"/>
    </xf>
    <xf numFmtId="0" fontId="39" fillId="0" borderId="0" xfId="0" applyFont="1" applyBorder="1" applyAlignment="1" applyProtection="1">
      <alignment horizontal="center" vertical="center"/>
      <protection locked="0"/>
    </xf>
    <xf numFmtId="0" fontId="20" fillId="0" borderId="0" xfId="0" applyFont="1" applyBorder="1" applyAlignment="1" applyProtection="1">
      <alignment horizontal="left" vertical="center"/>
      <protection locked="0"/>
    </xf>
    <xf numFmtId="0" fontId="40" fillId="0" borderId="0" xfId="0" applyFont="1" applyBorder="1"/>
    <xf numFmtId="0" fontId="18" fillId="0" borderId="1" xfId="0" applyFont="1" applyBorder="1" applyAlignment="1">
      <alignment horizontal="left" vertical="center" wrapText="1"/>
    </xf>
    <xf numFmtId="0" fontId="18" fillId="2" borderId="1" xfId="0" applyFont="1" applyFill="1" applyBorder="1" applyAlignment="1" applyProtection="1">
      <alignment horizontal="left" vertical="center" wrapText="1"/>
      <protection locked="0"/>
    </xf>
    <xf numFmtId="0" fontId="37" fillId="0" borderId="0" xfId="0" applyFont="1" applyBorder="1" applyAlignment="1">
      <alignment horizontal="center" vertical="center"/>
    </xf>
    <xf numFmtId="0" fontId="3" fillId="0" borderId="0" xfId="0" applyFont="1" applyBorder="1" applyAlignment="1" applyProtection="1">
      <alignment horizontal="left" vertical="center"/>
      <protection locked="0"/>
    </xf>
    <xf numFmtId="0" fontId="0" fillId="0" borderId="0" xfId="0" applyFont="1" applyBorder="1"/>
    <xf numFmtId="0" fontId="31" fillId="0" borderId="0" xfId="0" applyFont="1" applyBorder="1" applyAlignment="1">
      <alignment horizontal="center" vertical="center" wrapText="1"/>
    </xf>
    <xf numFmtId="0" fontId="36" fillId="0" borderId="0" xfId="0" applyFont="1" applyBorder="1" applyAlignment="1" applyProtection="1">
      <alignment horizontal="right"/>
      <protection locked="0"/>
    </xf>
    <xf numFmtId="49" fontId="5" fillId="0" borderId="1" xfId="0" applyNumberFormat="1" applyFont="1" applyBorder="1" applyAlignment="1" applyProtection="1">
      <alignment horizontal="center" vertical="center" wrapText="1"/>
      <protection locked="0"/>
    </xf>
    <xf numFmtId="0" fontId="5" fillId="0" borderId="1" xfId="0" applyFont="1" applyBorder="1" applyAlignment="1" applyProtection="1">
      <alignment horizontal="center" vertical="center"/>
      <protection locked="0"/>
    </xf>
    <xf numFmtId="0" fontId="5" fillId="0" borderId="1" xfId="0" applyFont="1" applyBorder="1" applyAlignment="1">
      <alignment horizontal="center" vertical="center"/>
    </xf>
    <xf numFmtId="0" fontId="7" fillId="0" borderId="3" xfId="0" applyFont="1" applyBorder="1" applyAlignment="1" applyProtection="1">
      <alignment horizontal="center" vertical="center"/>
      <protection locked="0"/>
    </xf>
    <xf numFmtId="0" fontId="5" fillId="0" borderId="3" xfId="0" applyFont="1" applyBorder="1" applyAlignment="1">
      <alignment horizontal="center" vertical="center" wrapText="1"/>
    </xf>
    <xf numFmtId="0" fontId="5" fillId="0" borderId="3" xfId="0" applyFont="1" applyBorder="1" applyAlignment="1" applyProtection="1">
      <alignment horizontal="center" vertical="center" wrapText="1"/>
      <protection locked="0"/>
    </xf>
    <xf numFmtId="0" fontId="5" fillId="0" borderId="3" xfId="0" applyFont="1" applyBorder="1" applyAlignment="1" applyProtection="1">
      <alignment horizontal="center" vertical="center"/>
      <protection locked="0"/>
    </xf>
    <xf numFmtId="0" fontId="16" fillId="0" borderId="3" xfId="0" applyFont="1" applyBorder="1" applyAlignment="1">
      <alignment horizontal="center" vertical="center"/>
    </xf>
    <xf numFmtId="0" fontId="16" fillId="0" borderId="3" xfId="0" applyFont="1" applyBorder="1" applyAlignment="1">
      <alignment horizontal="left" vertical="center"/>
    </xf>
    <xf numFmtId="0" fontId="5" fillId="0" borderId="1" xfId="0" applyFont="1" applyBorder="1" applyAlignment="1">
      <alignment horizontal="center" vertical="center" wrapText="1"/>
    </xf>
    <xf numFmtId="0" fontId="5" fillId="0" borderId="1" xfId="0" applyFont="1" applyBorder="1" applyAlignment="1" applyProtection="1">
      <alignment horizontal="center" vertical="center" wrapText="1"/>
      <protection locked="0"/>
    </xf>
    <xf numFmtId="0" fontId="7" fillId="0" borderId="1" xfId="0" applyFont="1" applyBorder="1" applyAlignment="1">
      <alignment horizontal="center" vertical="center"/>
    </xf>
    <xf numFmtId="0" fontId="7" fillId="0" borderId="1" xfId="0" applyFont="1" applyBorder="1" applyAlignment="1" applyProtection="1">
      <alignment horizontal="left" vertical="center"/>
      <protection locked="0"/>
    </xf>
    <xf numFmtId="0" fontId="7" fillId="0" borderId="1" xfId="0" applyFont="1" applyBorder="1" applyAlignment="1">
      <alignment horizontal="left" vertical="center"/>
    </xf>
    <xf numFmtId="0" fontId="7" fillId="2" borderId="1" xfId="0" applyFont="1" applyFill="1" applyBorder="1" applyAlignment="1">
      <alignment horizontal="left" vertical="center"/>
    </xf>
    <xf numFmtId="0" fontId="28" fillId="0" borderId="0" xfId="0" applyFont="1" applyBorder="1" applyAlignment="1">
      <alignment horizontal="center" vertical="center" wrapText="1"/>
    </xf>
    <xf numFmtId="0" fontId="29" fillId="0" borderId="0" xfId="0" applyFont="1" applyBorder="1" applyAlignment="1">
      <alignment horizontal="center" vertical="center"/>
    </xf>
    <xf numFmtId="0" fontId="3" fillId="0" borderId="0" xfId="0" applyFont="1" applyBorder="1" applyAlignment="1">
      <alignment horizontal="left" vertical="center" wrapText="1"/>
    </xf>
    <xf numFmtId="0" fontId="4" fillId="0" borderId="0" xfId="0" applyFont="1" applyBorder="1" applyAlignment="1">
      <alignment wrapText="1"/>
    </xf>
    <xf numFmtId="0" fontId="12" fillId="0" borderId="0" xfId="0" applyFont="1" applyBorder="1" applyAlignment="1">
      <alignment horizontal="right" wrapText="1"/>
    </xf>
    <xf numFmtId="0" fontId="12" fillId="0" borderId="0" xfId="0" applyFont="1" applyBorder="1" applyAlignment="1">
      <alignment wrapText="1"/>
    </xf>
    <xf numFmtId="0" fontId="4" fillId="0" borderId="1" xfId="0" applyFont="1" applyBorder="1" applyAlignment="1">
      <alignment horizontal="center" vertical="center"/>
    </xf>
    <xf numFmtId="0" fontId="26" fillId="0" borderId="0" xfId="0" applyFont="1" applyBorder="1" applyAlignment="1">
      <alignment horizontal="left" vertical="center" wrapText="1"/>
    </xf>
    <xf numFmtId="0" fontId="30" fillId="0" borderId="1" xfId="0" applyFont="1" applyBorder="1" applyAlignment="1">
      <alignment horizontal="center" vertical="center"/>
    </xf>
    <xf numFmtId="0" fontId="2" fillId="0" borderId="0" xfId="0" applyFont="1" applyBorder="1" applyAlignment="1">
      <alignment horizontal="center" vertical="center"/>
    </xf>
    <xf numFmtId="0" fontId="2" fillId="0" borderId="0" xfId="0" applyFont="1" applyBorder="1" applyAlignment="1" applyProtection="1">
      <alignment horizontal="center" vertical="center"/>
      <protection locked="0"/>
    </xf>
    <xf numFmtId="0" fontId="22" fillId="0" borderId="0" xfId="0" applyFont="1" applyBorder="1" applyAlignment="1" applyProtection="1">
      <alignment horizontal="left" vertical="center"/>
      <protection locked="0"/>
    </xf>
    <xf numFmtId="0" fontId="22" fillId="0" borderId="0" xfId="0" applyFont="1" applyBorder="1" applyAlignment="1">
      <alignment vertical="center"/>
    </xf>
    <xf numFmtId="0" fontId="22" fillId="0" borderId="0" xfId="0" applyFont="1" applyBorder="1" applyAlignment="1" applyProtection="1">
      <alignment vertical="top"/>
      <protection locked="0"/>
    </xf>
    <xf numFmtId="0" fontId="14" fillId="0" borderId="0" xfId="0" applyFont="1" applyBorder="1" applyAlignment="1">
      <alignment horizontal="center" vertical="center" wrapText="1"/>
    </xf>
    <xf numFmtId="184" fontId="14" fillId="0" borderId="0" xfId="0" applyNumberFormat="1" applyFont="1" applyBorder="1" applyAlignment="1">
      <alignment horizontal="center" vertical="center" wrapText="1"/>
    </xf>
    <xf numFmtId="184" fontId="5" fillId="0" borderId="1" xfId="0" applyNumberFormat="1" applyFont="1" applyBorder="1" applyAlignment="1">
      <alignment horizontal="center" vertical="center" wrapText="1"/>
    </xf>
    <xf numFmtId="0" fontId="7" fillId="0" borderId="1" xfId="0" applyFont="1" applyBorder="1" applyAlignment="1" applyProtection="1">
      <alignment horizontal="center" vertical="center" wrapText="1"/>
      <protection locked="0"/>
    </xf>
    <xf numFmtId="184" fontId="17" fillId="0" borderId="1" xfId="0" applyNumberFormat="1" applyFont="1" applyBorder="1" applyAlignment="1" applyProtection="1">
      <alignment horizontal="center" vertical="center"/>
      <protection locked="0"/>
    </xf>
    <xf numFmtId="180" fontId="17" fillId="0" borderId="1" xfId="0" applyNumberFormat="1" applyFont="1" applyBorder="1" applyAlignment="1" applyProtection="1">
      <alignment horizontal="center" vertical="center"/>
      <protection locked="0"/>
    </xf>
    <xf numFmtId="0" fontId="4" fillId="0" borderId="0" xfId="0" applyFont="1" applyBorder="1" applyAlignment="1">
      <alignment horizontal="left" vertical="center"/>
    </xf>
    <xf numFmtId="0" fontId="5" fillId="2" borderId="1" xfId="0" applyFont="1" applyFill="1" applyBorder="1" applyAlignment="1">
      <alignment horizontal="center" vertical="center"/>
    </xf>
    <xf numFmtId="0" fontId="6" fillId="0" borderId="0" xfId="0" applyFont="1" applyBorder="1" applyAlignment="1" applyProtection="1">
      <alignment horizontal="left" vertical="center" wrapText="1"/>
      <protection locked="0"/>
    </xf>
    <xf numFmtId="0" fontId="6" fillId="0" borderId="0" xfId="0" applyFont="1" applyBorder="1" applyAlignment="1">
      <alignment horizontal="left" vertical="center"/>
    </xf>
    <xf numFmtId="0" fontId="6" fillId="2" borderId="0" xfId="0" applyFont="1" applyFill="1" applyBorder="1" applyAlignment="1">
      <alignment horizontal="left" vertical="center"/>
    </xf>
    <xf numFmtId="0" fontId="5" fillId="2" borderId="1" xfId="0" applyFont="1" applyFill="1" applyBorder="1" applyAlignment="1" applyProtection="1">
      <alignment horizontal="center" vertical="center" wrapText="1"/>
      <protection locked="0"/>
    </xf>
    <xf numFmtId="0" fontId="1" fillId="0" borderId="0" xfId="0" applyFont="1" applyBorder="1" applyAlignment="1">
      <alignment horizontal="right" vertical="center"/>
    </xf>
    <xf numFmtId="49" fontId="1" fillId="0" borderId="0" xfId="0" applyNumberFormat="1" applyFont="1" applyBorder="1" applyAlignment="1">
      <alignment horizontal="right" vertical="center"/>
    </xf>
    <xf numFmtId="0" fontId="1" fillId="0" borderId="0" xfId="0" applyFont="1" applyBorder="1" applyAlignment="1" applyProtection="1">
      <alignment horizontal="right" vertical="center"/>
      <protection locked="0"/>
    </xf>
    <xf numFmtId="0" fontId="7" fillId="0" borderId="1" xfId="0" applyFont="1" applyBorder="1" applyAlignment="1" applyProtection="1">
      <alignment horizontal="left" vertical="center" wrapText="1"/>
      <protection locked="0"/>
    </xf>
    <xf numFmtId="0" fontId="66" fillId="0" borderId="0" xfId="0" applyFont="1" applyBorder="1" applyAlignment="1">
      <alignment horizontal="center" vertical="center"/>
    </xf>
    <xf numFmtId="0" fontId="66" fillId="0" borderId="0" xfId="0" applyFont="1" applyBorder="1"/>
    <xf numFmtId="0" fontId="45" fillId="0" borderId="0" xfId="0" applyFont="1" applyBorder="1"/>
    <xf numFmtId="0" fontId="67" fillId="0" borderId="0" xfId="0" applyFont="1" applyBorder="1" applyAlignment="1">
      <alignment horizontal="right" vertical="center" wrapText="1"/>
    </xf>
    <xf numFmtId="0" fontId="68" fillId="0" borderId="0" xfId="0" applyFont="1" applyBorder="1" applyAlignment="1">
      <alignment horizontal="center" vertical="center" wrapText="1"/>
    </xf>
    <xf numFmtId="0" fontId="67" fillId="0" borderId="0" xfId="0" applyFont="1" applyBorder="1" applyAlignment="1">
      <alignment horizontal="left" vertical="center"/>
    </xf>
    <xf numFmtId="0" fontId="24" fillId="2" borderId="0" xfId="0" applyFont="1" applyFill="1" applyBorder="1" applyAlignment="1" applyProtection="1">
      <alignment horizontal="left" vertical="center" wrapText="1"/>
      <protection locked="0"/>
    </xf>
    <xf numFmtId="0" fontId="67" fillId="2" borderId="0" xfId="0" applyFont="1" applyFill="1" applyBorder="1" applyAlignment="1" applyProtection="1">
      <alignment horizontal="right" vertical="center" wrapText="1"/>
      <protection locked="0"/>
    </xf>
    <xf numFmtId="0" fontId="15" fillId="2" borderId="1" xfId="0" applyFont="1" applyFill="1" applyBorder="1" applyAlignment="1" applyProtection="1">
      <alignment horizontal="center" vertical="center" wrapText="1"/>
      <protection locked="0"/>
    </xf>
    <xf numFmtId="0" fontId="15" fillId="2" borderId="1" xfId="0" applyFont="1" applyFill="1" applyBorder="1" applyAlignment="1" applyProtection="1">
      <alignment horizontal="center" vertical="center"/>
      <protection locked="0"/>
    </xf>
    <xf numFmtId="0" fontId="15" fillId="2" borderId="1" xfId="0" applyFont="1" applyFill="1" applyBorder="1" applyAlignment="1" applyProtection="1">
      <alignment vertical="top" wrapText="1"/>
      <protection locked="0"/>
    </xf>
    <xf numFmtId="0" fontId="15" fillId="2" borderId="1" xfId="0" applyFont="1" applyFill="1" applyBorder="1" applyAlignment="1" applyProtection="1">
      <alignment horizontal="right" vertical="center" wrapText="1"/>
      <protection locked="0"/>
    </xf>
    <xf numFmtId="0" fontId="15" fillId="2" borderId="1" xfId="0" applyFont="1" applyFill="1" applyBorder="1" applyAlignment="1" applyProtection="1">
      <alignment horizontal="center" vertical="center"/>
      <protection locked="0"/>
    </xf>
    <xf numFmtId="0" fontId="15" fillId="2" borderId="1" xfId="0" applyFont="1" applyFill="1" applyBorder="1" applyAlignment="1" applyProtection="1">
      <alignment horizontal="right" vertical="center"/>
      <protection locked="0"/>
    </xf>
    <xf numFmtId="49" fontId="67" fillId="0" borderId="1" xfId="6" applyNumberFormat="1" applyFont="1" applyBorder="1" applyProtection="1">
      <alignment horizontal="left" vertical="center" wrapText="1"/>
      <protection locked="0"/>
    </xf>
  </cellXfs>
  <cellStyles count="11">
    <cellStyle name="DateStyle" xfId="2"/>
    <cellStyle name="DateTimeStyle" xfId="1"/>
    <cellStyle name="IntegralNumberStyle" xfId="9"/>
    <cellStyle name="MoneyStyle" xfId="7"/>
    <cellStyle name="Normal" xfId="10"/>
    <cellStyle name="Normal 3" xfId="4"/>
    <cellStyle name="NumberStyle" xfId="5"/>
    <cellStyle name="PercentStyle" xfId="3"/>
    <cellStyle name="TextStyle" xfId="6"/>
    <cellStyle name="TimeStyle" xfId="8"/>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主题​​">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outlinePr summaryRight="0"/>
  </sheetPr>
  <dimension ref="A1:J5"/>
  <sheetViews>
    <sheetView showZeros="0" workbookViewId="0">
      <pane ySplit="1" topLeftCell="A2" activePane="bottomLeft" state="frozen"/>
      <selection pane="bottomLeft"/>
    </sheetView>
  </sheetViews>
  <sheetFormatPr defaultColWidth="8" defaultRowHeight="14.25" customHeight="1"/>
  <cols>
    <col min="1" max="1" width="6.875" customWidth="1"/>
    <col min="2" max="2" width="25.75" customWidth="1"/>
    <col min="3" max="3" width="6" customWidth="1"/>
    <col min="4" max="4" width="9" customWidth="1"/>
    <col min="5" max="5" width="9.875" customWidth="1"/>
    <col min="6" max="6" width="12.875" customWidth="1"/>
    <col min="7" max="7" width="12" customWidth="1"/>
    <col min="8" max="8" width="20.125" customWidth="1"/>
    <col min="9" max="9" width="23.75" customWidth="1"/>
    <col min="10" max="10" width="13.5" customWidth="1"/>
  </cols>
  <sheetData>
    <row r="1" spans="1:10" ht="14.25" customHeight="1">
      <c r="A1" s="1"/>
      <c r="B1" s="1"/>
      <c r="C1" s="1"/>
      <c r="D1" s="1"/>
      <c r="E1" s="1"/>
      <c r="F1" s="1"/>
      <c r="G1" s="1"/>
      <c r="H1" s="1"/>
      <c r="I1" s="1"/>
      <c r="J1" s="1"/>
    </row>
    <row r="2" spans="1:10" ht="141.4" customHeight="1">
      <c r="A2" s="233"/>
      <c r="B2" s="234"/>
      <c r="C2" s="235"/>
      <c r="D2" s="235"/>
      <c r="E2" s="235"/>
      <c r="F2" s="235"/>
      <c r="G2" s="235"/>
      <c r="H2" s="235"/>
      <c r="I2" s="235"/>
      <c r="J2" s="236"/>
    </row>
    <row r="3" spans="1:10" ht="87.4" customHeight="1">
      <c r="A3" s="224"/>
      <c r="B3" s="237" t="str">
        <f>"祥云县教育体育局"</f>
        <v>祥云县教育体育局</v>
      </c>
      <c r="C3" s="237"/>
      <c r="D3" s="237"/>
      <c r="E3" s="237"/>
      <c r="F3" s="237"/>
      <c r="G3" s="237"/>
      <c r="H3" s="237"/>
      <c r="I3" s="237"/>
      <c r="J3" s="230"/>
    </row>
    <row r="4" spans="1:10" ht="84.4" customHeight="1">
      <c r="A4" s="225"/>
      <c r="B4" s="238" t="s">
        <v>0</v>
      </c>
      <c r="C4" s="239"/>
      <c r="D4" s="240"/>
      <c r="E4" s="238" t="s">
        <v>1</v>
      </c>
      <c r="F4" s="241"/>
      <c r="G4" s="241"/>
      <c r="H4" s="241"/>
      <c r="I4" s="241"/>
      <c r="J4" s="242"/>
    </row>
    <row r="5" spans="1:10" ht="142.5" customHeight="1">
      <c r="A5" s="225"/>
      <c r="B5" s="226"/>
      <c r="C5" s="227"/>
      <c r="D5" s="228"/>
      <c r="E5" s="226"/>
      <c r="F5" s="229"/>
      <c r="G5" s="229"/>
      <c r="H5" s="229"/>
      <c r="I5" s="229"/>
      <c r="J5" s="231"/>
    </row>
  </sheetData>
  <mergeCells count="3">
    <mergeCell ref="A2:J2"/>
    <mergeCell ref="B3:I3"/>
    <mergeCell ref="B4:J4"/>
  </mergeCells>
  <phoneticPr fontId="69" type="noConversion"/>
  <pageMargins left="0.71" right="0.71" top="0.75" bottom="0.75" header="0.31" footer="0.31"/>
  <pageSetup paperSize="9" orientation="landscape"/>
</worksheet>
</file>

<file path=xl/worksheets/sheet10.xml><?xml version="1.0" encoding="utf-8"?>
<worksheet xmlns="http://schemas.openxmlformats.org/spreadsheetml/2006/main" xmlns:r="http://schemas.openxmlformats.org/officeDocument/2006/relationships">
  <sheetPr>
    <outlinePr summaryBelow="0" summaryRight="0"/>
    <pageSetUpPr fitToPage="1"/>
  </sheetPr>
  <dimension ref="A1:AA150"/>
  <sheetViews>
    <sheetView showZeros="0" workbookViewId="0">
      <pane xSplit="3" ySplit="1" topLeftCell="K2" activePane="bottomRight" state="frozen"/>
      <selection pane="topRight"/>
      <selection pane="bottomLeft"/>
      <selection pane="bottomRight" activeCell="C15" sqref="C15"/>
    </sheetView>
  </sheetViews>
  <sheetFormatPr defaultColWidth="9.125" defaultRowHeight="14.25" customHeight="1"/>
  <cols>
    <col min="1" max="1" width="16.625" style="93" customWidth="1"/>
    <col min="2" max="2" width="21.125" style="93" customWidth="1"/>
    <col min="3" max="3" width="48.625" style="93" customWidth="1"/>
    <col min="4" max="4" width="22.625" style="93" customWidth="1"/>
    <col min="5" max="5" width="10.125" style="93" customWidth="1"/>
    <col min="6" max="6" width="20.625" style="93" customWidth="1"/>
    <col min="7" max="7" width="10.25" style="93" customWidth="1"/>
    <col min="8" max="8" width="15.125" style="93" customWidth="1"/>
    <col min="9" max="10" width="12.5" style="93" customWidth="1"/>
    <col min="11" max="11" width="11.75" style="93" customWidth="1"/>
    <col min="12" max="12" width="11.5" style="93" customWidth="1"/>
    <col min="13" max="13" width="14.25" style="93" customWidth="1"/>
    <col min="14" max="14" width="15" style="93" customWidth="1"/>
    <col min="15" max="16" width="12.75" style="93" customWidth="1"/>
    <col min="17" max="17" width="13.75" style="93" customWidth="1"/>
    <col min="18" max="18" width="12.375" style="93" customWidth="1"/>
    <col min="19" max="19" width="12.75" style="93" customWidth="1"/>
    <col min="20" max="20" width="16" style="93" customWidth="1"/>
    <col min="21" max="21" width="12.625" style="93" customWidth="1"/>
    <col min="22" max="22" width="15.5" style="93" customWidth="1"/>
    <col min="23" max="23" width="15.875" style="93" customWidth="1"/>
    <col min="24" max="24" width="15.375" style="93" customWidth="1"/>
    <col min="25" max="25" width="16.375" style="93" customWidth="1"/>
    <col min="26" max="26" width="13.5" style="93" customWidth="1"/>
    <col min="27" max="27" width="14.875" style="93" customWidth="1"/>
    <col min="28" max="16384" width="9.125" style="93"/>
  </cols>
  <sheetData>
    <row r="1" spans="1:27" ht="14.25" customHeight="1">
      <c r="A1" s="35"/>
      <c r="B1" s="35"/>
      <c r="C1" s="35"/>
      <c r="D1" s="35"/>
      <c r="E1" s="35"/>
      <c r="F1" s="35"/>
      <c r="G1" s="35"/>
      <c r="H1" s="35"/>
      <c r="I1" s="35"/>
      <c r="J1" s="35"/>
      <c r="K1" s="35"/>
      <c r="L1" s="35"/>
      <c r="M1" s="35"/>
      <c r="N1" s="35"/>
      <c r="O1" s="35"/>
      <c r="P1" s="35"/>
      <c r="Q1" s="35"/>
      <c r="R1" s="35"/>
      <c r="S1" s="35"/>
      <c r="T1" s="35"/>
      <c r="U1" s="35"/>
      <c r="V1" s="35"/>
      <c r="W1" s="35"/>
      <c r="X1" s="35"/>
      <c r="Y1" s="35"/>
      <c r="Z1" s="35"/>
      <c r="AA1" s="35"/>
    </row>
    <row r="2" spans="1:27" ht="18.75" customHeight="1">
      <c r="B2" s="162"/>
      <c r="D2" s="163"/>
      <c r="E2" s="163"/>
      <c r="F2" s="163"/>
      <c r="G2" s="163"/>
      <c r="H2" s="163"/>
      <c r="I2" s="167"/>
      <c r="J2" s="167"/>
      <c r="K2" s="167"/>
      <c r="L2" s="168"/>
      <c r="M2" s="168"/>
      <c r="N2" s="168"/>
      <c r="O2" s="167"/>
      <c r="S2" s="162"/>
      <c r="U2" s="173"/>
      <c r="V2" s="173"/>
      <c r="W2" s="173"/>
      <c r="X2" s="173"/>
      <c r="Y2" s="173"/>
      <c r="Z2" s="173"/>
      <c r="AA2" s="173"/>
    </row>
    <row r="3" spans="1:27" ht="39.75" customHeight="1">
      <c r="A3" s="284" t="s">
        <v>10</v>
      </c>
      <c r="B3" s="284"/>
      <c r="C3" s="284"/>
      <c r="D3" s="284"/>
      <c r="E3" s="284"/>
      <c r="F3" s="284"/>
      <c r="G3" s="284"/>
      <c r="H3" s="284"/>
      <c r="I3" s="284"/>
      <c r="J3" s="284"/>
      <c r="K3" s="284"/>
      <c r="L3" s="284"/>
      <c r="M3" s="284"/>
      <c r="N3" s="284"/>
      <c r="O3" s="284"/>
      <c r="P3" s="284"/>
      <c r="Q3" s="284"/>
      <c r="R3" s="284"/>
      <c r="S3" s="284"/>
      <c r="T3" s="284"/>
      <c r="U3" s="284"/>
      <c r="V3" s="284"/>
      <c r="W3" s="284"/>
      <c r="X3" s="284"/>
      <c r="Y3" s="284"/>
      <c r="Z3" s="284"/>
      <c r="AA3" s="284"/>
    </row>
    <row r="4" spans="1:27" ht="18.75" customHeight="1">
      <c r="A4" s="287" t="str">
        <f>"部门名称："&amp;"祥云县教育体育局"</f>
        <v>部门名称：祥云县教育体育局</v>
      </c>
      <c r="B4" s="287"/>
      <c r="C4" s="287"/>
      <c r="D4" s="287"/>
      <c r="E4" s="287"/>
      <c r="F4" s="287"/>
      <c r="G4" s="287"/>
      <c r="H4" s="287"/>
      <c r="I4" s="169"/>
      <c r="J4" s="169"/>
      <c r="K4" s="169"/>
      <c r="L4" s="170"/>
      <c r="M4" s="170"/>
      <c r="N4" s="170"/>
      <c r="O4" s="169"/>
      <c r="P4" s="171"/>
      <c r="Q4" s="171"/>
      <c r="R4" s="171"/>
      <c r="S4" s="171"/>
      <c r="T4" s="171"/>
      <c r="U4" s="174"/>
      <c r="V4" s="174"/>
      <c r="W4" s="174"/>
      <c r="X4" s="174"/>
      <c r="Y4" s="174"/>
      <c r="Z4" s="174"/>
      <c r="AA4" s="174" t="s">
        <v>21</v>
      </c>
    </row>
    <row r="5" spans="1:27" ht="18" customHeight="1">
      <c r="A5" s="289" t="s">
        <v>576</v>
      </c>
      <c r="B5" s="289" t="s">
        <v>291</v>
      </c>
      <c r="C5" s="289" t="s">
        <v>292</v>
      </c>
      <c r="D5" s="289" t="s">
        <v>577</v>
      </c>
      <c r="E5" s="289" t="s">
        <v>293</v>
      </c>
      <c r="F5" s="289" t="s">
        <v>294</v>
      </c>
      <c r="G5" s="289" t="s">
        <v>578</v>
      </c>
      <c r="H5" s="289" t="s">
        <v>579</v>
      </c>
      <c r="I5" s="288" t="s">
        <v>580</v>
      </c>
      <c r="J5" s="288" t="s">
        <v>80</v>
      </c>
      <c r="K5" s="288"/>
      <c r="L5" s="288"/>
      <c r="M5" s="288"/>
      <c r="N5" s="288"/>
      <c r="O5" s="288"/>
      <c r="P5" s="288"/>
      <c r="Q5" s="288"/>
      <c r="R5" s="288"/>
      <c r="S5" s="288"/>
      <c r="T5" s="288"/>
      <c r="U5" s="288"/>
      <c r="V5" s="288" t="s">
        <v>68</v>
      </c>
      <c r="W5" s="288"/>
      <c r="X5" s="288"/>
      <c r="Y5" s="288"/>
      <c r="Z5" s="288"/>
      <c r="AA5" s="288"/>
    </row>
    <row r="6" spans="1:27" ht="18" customHeight="1">
      <c r="A6" s="289"/>
      <c r="B6" s="289"/>
      <c r="C6" s="289"/>
      <c r="D6" s="289"/>
      <c r="E6" s="289"/>
      <c r="F6" s="289"/>
      <c r="G6" s="289"/>
      <c r="H6" s="289"/>
      <c r="I6" s="288"/>
      <c r="J6" s="288" t="s">
        <v>81</v>
      </c>
      <c r="K6" s="288" t="s">
        <v>82</v>
      </c>
      <c r="L6" s="288"/>
      <c r="M6" s="289" t="s">
        <v>83</v>
      </c>
      <c r="N6" s="289" t="s">
        <v>84</v>
      </c>
      <c r="O6" s="289" t="s">
        <v>85</v>
      </c>
      <c r="P6" s="288" t="s">
        <v>86</v>
      </c>
      <c r="Q6" s="288"/>
      <c r="R6" s="288"/>
      <c r="S6" s="288"/>
      <c r="T6" s="288"/>
      <c r="U6" s="288"/>
      <c r="V6" s="290" t="s">
        <v>81</v>
      </c>
      <c r="W6" s="290" t="s">
        <v>82</v>
      </c>
      <c r="X6" s="290" t="s">
        <v>83</v>
      </c>
      <c r="Y6" s="290" t="s">
        <v>84</v>
      </c>
      <c r="Z6" s="290" t="s">
        <v>85</v>
      </c>
      <c r="AA6" s="290" t="s">
        <v>86</v>
      </c>
    </row>
    <row r="7" spans="1:27" ht="18.75" customHeight="1">
      <c r="A7" s="289"/>
      <c r="B7" s="289"/>
      <c r="C7" s="289"/>
      <c r="D7" s="289"/>
      <c r="E7" s="289"/>
      <c r="F7" s="289"/>
      <c r="G7" s="289"/>
      <c r="H7" s="289"/>
      <c r="I7" s="288"/>
      <c r="J7" s="289"/>
      <c r="K7" s="289"/>
      <c r="L7" s="289"/>
      <c r="M7" s="289" t="s">
        <v>83</v>
      </c>
      <c r="N7" s="289"/>
      <c r="O7" s="289"/>
      <c r="P7" s="289" t="s">
        <v>81</v>
      </c>
      <c r="Q7" s="289" t="s">
        <v>88</v>
      </c>
      <c r="R7" s="289" t="s">
        <v>303</v>
      </c>
      <c r="S7" s="289" t="s">
        <v>90</v>
      </c>
      <c r="T7" s="289" t="s">
        <v>91</v>
      </c>
      <c r="U7" s="289" t="s">
        <v>92</v>
      </c>
      <c r="V7" s="289"/>
      <c r="W7" s="289"/>
      <c r="X7" s="289"/>
      <c r="Y7" s="289"/>
      <c r="Z7" s="289"/>
      <c r="AA7" s="289"/>
    </row>
    <row r="8" spans="1:27" ht="37.5" customHeight="1">
      <c r="A8" s="289"/>
      <c r="B8" s="289"/>
      <c r="C8" s="289"/>
      <c r="D8" s="289"/>
      <c r="E8" s="289"/>
      <c r="F8" s="289"/>
      <c r="G8" s="289"/>
      <c r="H8" s="289"/>
      <c r="I8" s="288"/>
      <c r="J8" s="289"/>
      <c r="K8" s="164" t="s">
        <v>297</v>
      </c>
      <c r="L8" s="164" t="s">
        <v>581</v>
      </c>
      <c r="M8" s="289"/>
      <c r="N8" s="289"/>
      <c r="O8" s="289" t="s">
        <v>85</v>
      </c>
      <c r="P8" s="289" t="s">
        <v>81</v>
      </c>
      <c r="Q8" s="289" t="s">
        <v>88</v>
      </c>
      <c r="R8" s="289" t="s">
        <v>303</v>
      </c>
      <c r="S8" s="289" t="s">
        <v>90</v>
      </c>
      <c r="T8" s="289" t="s">
        <v>91</v>
      </c>
      <c r="U8" s="289" t="s">
        <v>92</v>
      </c>
      <c r="V8" s="289"/>
      <c r="W8" s="289"/>
      <c r="X8" s="289"/>
      <c r="Y8" s="289"/>
      <c r="Z8" s="289"/>
      <c r="AA8" s="289"/>
    </row>
    <row r="9" spans="1:27" ht="19.5" customHeight="1">
      <c r="A9" s="165">
        <v>1</v>
      </c>
      <c r="B9" s="165">
        <v>2</v>
      </c>
      <c r="C9" s="165">
        <v>3</v>
      </c>
      <c r="D9" s="165">
        <v>4</v>
      </c>
      <c r="E9" s="165">
        <v>5</v>
      </c>
      <c r="F9" s="165">
        <v>6</v>
      </c>
      <c r="G9" s="165">
        <v>7</v>
      </c>
      <c r="H9" s="165">
        <v>8</v>
      </c>
      <c r="I9" s="165" t="s">
        <v>582</v>
      </c>
      <c r="J9" s="165" t="s">
        <v>583</v>
      </c>
      <c r="K9" s="165">
        <v>11</v>
      </c>
      <c r="L9" s="165">
        <v>12</v>
      </c>
      <c r="M9" s="165">
        <v>13</v>
      </c>
      <c r="N9" s="165">
        <v>14</v>
      </c>
      <c r="O9" s="165">
        <v>15</v>
      </c>
      <c r="P9" s="165" t="s">
        <v>584</v>
      </c>
      <c r="Q9" s="165">
        <v>17</v>
      </c>
      <c r="R9" s="165">
        <v>18</v>
      </c>
      <c r="S9" s="165">
        <v>19</v>
      </c>
      <c r="T9" s="165">
        <v>20</v>
      </c>
      <c r="U9" s="165">
        <v>21</v>
      </c>
      <c r="V9" s="165" t="s">
        <v>585</v>
      </c>
      <c r="W9" s="165">
        <v>23</v>
      </c>
      <c r="X9" s="165">
        <v>24</v>
      </c>
      <c r="Y9" s="165">
        <v>25</v>
      </c>
      <c r="Z9" s="165">
        <v>26</v>
      </c>
      <c r="AA9" s="165">
        <v>27</v>
      </c>
    </row>
    <row r="10" spans="1:27" ht="21" customHeight="1">
      <c r="A10" s="166" t="s">
        <v>586</v>
      </c>
      <c r="B10" s="166" t="s">
        <v>587</v>
      </c>
      <c r="C10" s="166" t="s">
        <v>588</v>
      </c>
      <c r="D10" s="232" t="s">
        <v>98</v>
      </c>
      <c r="E10" s="166" t="s">
        <v>174</v>
      </c>
      <c r="F10" s="166" t="s">
        <v>175</v>
      </c>
      <c r="G10" s="166" t="s">
        <v>589</v>
      </c>
      <c r="H10" s="166" t="s">
        <v>590</v>
      </c>
      <c r="I10" s="54">
        <v>37700</v>
      </c>
      <c r="J10" s="54">
        <v>37700</v>
      </c>
      <c r="K10" s="54">
        <v>37700</v>
      </c>
      <c r="L10" s="54">
        <v>37700</v>
      </c>
      <c r="M10" s="54"/>
      <c r="N10" s="54"/>
      <c r="O10" s="54"/>
      <c r="P10" s="54"/>
      <c r="Q10" s="54"/>
      <c r="R10" s="54"/>
      <c r="S10" s="54"/>
      <c r="T10" s="54"/>
      <c r="U10" s="54"/>
      <c r="V10" s="54"/>
      <c r="W10" s="54"/>
      <c r="X10" s="54"/>
      <c r="Y10" s="54"/>
      <c r="Z10" s="54"/>
      <c r="AA10" s="54"/>
    </row>
    <row r="11" spans="1:27" ht="21" customHeight="1">
      <c r="A11" s="166" t="s">
        <v>591</v>
      </c>
      <c r="B11" s="166" t="s">
        <v>592</v>
      </c>
      <c r="C11" s="166" t="s">
        <v>593</v>
      </c>
      <c r="D11" s="232" t="s">
        <v>98</v>
      </c>
      <c r="E11" s="166" t="s">
        <v>176</v>
      </c>
      <c r="F11" s="166" t="s">
        <v>177</v>
      </c>
      <c r="G11" s="166" t="s">
        <v>353</v>
      </c>
      <c r="H11" s="166" t="s">
        <v>354</v>
      </c>
      <c r="I11" s="54">
        <v>300000</v>
      </c>
      <c r="J11" s="54">
        <v>300000</v>
      </c>
      <c r="K11" s="54">
        <v>300000</v>
      </c>
      <c r="L11" s="54">
        <v>300000</v>
      </c>
      <c r="M11" s="54"/>
      <c r="N11" s="54"/>
      <c r="O11" s="54"/>
      <c r="P11" s="54"/>
      <c r="Q11" s="54"/>
      <c r="R11" s="54"/>
      <c r="S11" s="54"/>
      <c r="T11" s="54"/>
      <c r="U11" s="54"/>
      <c r="V11" s="54"/>
      <c r="W11" s="54"/>
      <c r="X11" s="54"/>
      <c r="Y11" s="54"/>
      <c r="Z11" s="52"/>
      <c r="AA11" s="52"/>
    </row>
    <row r="12" spans="1:27" ht="21" customHeight="1">
      <c r="A12" s="166" t="s">
        <v>586</v>
      </c>
      <c r="B12" s="166" t="s">
        <v>594</v>
      </c>
      <c r="C12" s="166" t="s">
        <v>595</v>
      </c>
      <c r="D12" s="232" t="s">
        <v>98</v>
      </c>
      <c r="E12" s="166" t="s">
        <v>174</v>
      </c>
      <c r="F12" s="166" t="s">
        <v>175</v>
      </c>
      <c r="G12" s="166" t="s">
        <v>589</v>
      </c>
      <c r="H12" s="166" t="s">
        <v>590</v>
      </c>
      <c r="I12" s="54">
        <v>45600</v>
      </c>
      <c r="J12" s="54">
        <v>45600</v>
      </c>
      <c r="K12" s="54">
        <v>45600</v>
      </c>
      <c r="L12" s="54">
        <v>45600</v>
      </c>
      <c r="M12" s="54"/>
      <c r="N12" s="54"/>
      <c r="O12" s="54"/>
      <c r="P12" s="54"/>
      <c r="Q12" s="54"/>
      <c r="R12" s="54"/>
      <c r="S12" s="54"/>
      <c r="T12" s="54"/>
      <c r="U12" s="54"/>
      <c r="V12" s="54"/>
      <c r="W12" s="54"/>
      <c r="X12" s="54"/>
      <c r="Y12" s="54"/>
      <c r="Z12" s="52"/>
      <c r="AA12" s="52"/>
    </row>
    <row r="13" spans="1:27" ht="21" customHeight="1">
      <c r="A13" s="166" t="s">
        <v>586</v>
      </c>
      <c r="B13" s="166" t="s">
        <v>596</v>
      </c>
      <c r="C13" s="166" t="s">
        <v>597</v>
      </c>
      <c r="D13" s="232" t="s">
        <v>98</v>
      </c>
      <c r="E13" s="166" t="s">
        <v>172</v>
      </c>
      <c r="F13" s="166" t="s">
        <v>173</v>
      </c>
      <c r="G13" s="166" t="s">
        <v>589</v>
      </c>
      <c r="H13" s="166" t="s">
        <v>590</v>
      </c>
      <c r="I13" s="54">
        <v>1550700</v>
      </c>
      <c r="J13" s="54">
        <v>1550700</v>
      </c>
      <c r="K13" s="54">
        <v>1550700</v>
      </c>
      <c r="L13" s="54">
        <v>1550700</v>
      </c>
      <c r="M13" s="54"/>
      <c r="N13" s="54"/>
      <c r="O13" s="54"/>
      <c r="P13" s="54"/>
      <c r="Q13" s="54"/>
      <c r="R13" s="54"/>
      <c r="S13" s="54"/>
      <c r="T13" s="54"/>
      <c r="U13" s="54"/>
      <c r="V13" s="54"/>
      <c r="W13" s="54"/>
      <c r="X13" s="54"/>
      <c r="Y13" s="54"/>
      <c r="Z13" s="52"/>
      <c r="AA13" s="52"/>
    </row>
    <row r="14" spans="1:27" ht="21" customHeight="1">
      <c r="A14" s="166" t="s">
        <v>598</v>
      </c>
      <c r="B14" s="166" t="s">
        <v>599</v>
      </c>
      <c r="C14" s="166" t="s">
        <v>600</v>
      </c>
      <c r="D14" s="232" t="s">
        <v>98</v>
      </c>
      <c r="E14" s="166" t="s">
        <v>190</v>
      </c>
      <c r="F14" s="166" t="s">
        <v>191</v>
      </c>
      <c r="G14" s="166" t="s">
        <v>353</v>
      </c>
      <c r="H14" s="166" t="s">
        <v>354</v>
      </c>
      <c r="I14" s="54">
        <v>280000</v>
      </c>
      <c r="J14" s="54">
        <v>280000</v>
      </c>
      <c r="K14" s="54">
        <v>280000</v>
      </c>
      <c r="L14" s="54">
        <v>280000</v>
      </c>
      <c r="M14" s="54"/>
      <c r="N14" s="54"/>
      <c r="O14" s="54"/>
      <c r="P14" s="54"/>
      <c r="Q14" s="54"/>
      <c r="R14" s="54"/>
      <c r="S14" s="54"/>
      <c r="T14" s="54"/>
      <c r="U14" s="54"/>
      <c r="V14" s="54"/>
      <c r="W14" s="54"/>
      <c r="X14" s="54"/>
      <c r="Y14" s="54"/>
      <c r="Z14" s="52"/>
      <c r="AA14" s="52"/>
    </row>
    <row r="15" spans="1:27" ht="21" customHeight="1">
      <c r="A15" s="166" t="s">
        <v>586</v>
      </c>
      <c r="B15" s="166" t="s">
        <v>601</v>
      </c>
      <c r="C15" s="166" t="s">
        <v>602</v>
      </c>
      <c r="D15" s="232" t="s">
        <v>98</v>
      </c>
      <c r="E15" s="166" t="s">
        <v>174</v>
      </c>
      <c r="F15" s="166" t="s">
        <v>175</v>
      </c>
      <c r="G15" s="166" t="s">
        <v>589</v>
      </c>
      <c r="H15" s="166" t="s">
        <v>590</v>
      </c>
      <c r="I15" s="54">
        <v>94600</v>
      </c>
      <c r="J15" s="54">
        <v>94600</v>
      </c>
      <c r="K15" s="54">
        <v>94600</v>
      </c>
      <c r="L15" s="54">
        <v>94600</v>
      </c>
      <c r="M15" s="54"/>
      <c r="N15" s="54"/>
      <c r="O15" s="54"/>
      <c r="P15" s="54"/>
      <c r="Q15" s="54"/>
      <c r="R15" s="54"/>
      <c r="S15" s="54"/>
      <c r="T15" s="54"/>
      <c r="U15" s="54"/>
      <c r="V15" s="54"/>
      <c r="W15" s="54"/>
      <c r="X15" s="54"/>
      <c r="Y15" s="54"/>
      <c r="Z15" s="52"/>
      <c r="AA15" s="52"/>
    </row>
    <row r="16" spans="1:27" ht="21" customHeight="1">
      <c r="A16" s="166" t="s">
        <v>586</v>
      </c>
      <c r="B16" s="166" t="s">
        <v>603</v>
      </c>
      <c r="C16" s="166" t="s">
        <v>604</v>
      </c>
      <c r="D16" s="232" t="s">
        <v>98</v>
      </c>
      <c r="E16" s="166" t="s">
        <v>180</v>
      </c>
      <c r="F16" s="166" t="s">
        <v>181</v>
      </c>
      <c r="G16" s="166" t="s">
        <v>589</v>
      </c>
      <c r="H16" s="166" t="s">
        <v>590</v>
      </c>
      <c r="I16" s="54">
        <v>114700</v>
      </c>
      <c r="J16" s="54">
        <v>114700</v>
      </c>
      <c r="K16" s="54">
        <v>114700</v>
      </c>
      <c r="L16" s="54">
        <v>114700</v>
      </c>
      <c r="M16" s="54"/>
      <c r="N16" s="54"/>
      <c r="O16" s="54"/>
      <c r="P16" s="54"/>
      <c r="Q16" s="54"/>
      <c r="R16" s="54"/>
      <c r="S16" s="54"/>
      <c r="T16" s="54"/>
      <c r="U16" s="54"/>
      <c r="V16" s="54"/>
      <c r="W16" s="54"/>
      <c r="X16" s="54"/>
      <c r="Y16" s="54"/>
      <c r="Z16" s="52"/>
      <c r="AA16" s="52"/>
    </row>
    <row r="17" spans="1:27" ht="21" customHeight="1">
      <c r="A17" s="166" t="s">
        <v>598</v>
      </c>
      <c r="B17" s="166" t="s">
        <v>605</v>
      </c>
      <c r="C17" s="166" t="s">
        <v>606</v>
      </c>
      <c r="D17" s="232" t="s">
        <v>98</v>
      </c>
      <c r="E17" s="166" t="s">
        <v>176</v>
      </c>
      <c r="F17" s="166" t="s">
        <v>177</v>
      </c>
      <c r="G17" s="166" t="s">
        <v>353</v>
      </c>
      <c r="H17" s="166" t="s">
        <v>354</v>
      </c>
      <c r="I17" s="54">
        <v>576000</v>
      </c>
      <c r="J17" s="54">
        <v>576000</v>
      </c>
      <c r="K17" s="54">
        <v>576000</v>
      </c>
      <c r="L17" s="54">
        <v>576000</v>
      </c>
      <c r="M17" s="54"/>
      <c r="N17" s="54"/>
      <c r="O17" s="54"/>
      <c r="P17" s="54"/>
      <c r="Q17" s="54"/>
      <c r="R17" s="54"/>
      <c r="S17" s="54"/>
      <c r="T17" s="54"/>
      <c r="U17" s="54"/>
      <c r="V17" s="54"/>
      <c r="W17" s="54"/>
      <c r="X17" s="54"/>
      <c r="Y17" s="54"/>
      <c r="Z17" s="52"/>
      <c r="AA17" s="52"/>
    </row>
    <row r="18" spans="1:27" ht="21" customHeight="1">
      <c r="A18" s="166" t="s">
        <v>598</v>
      </c>
      <c r="B18" s="166" t="s">
        <v>605</v>
      </c>
      <c r="C18" s="166" t="s">
        <v>606</v>
      </c>
      <c r="D18" s="232" t="s">
        <v>98</v>
      </c>
      <c r="E18" s="166" t="s">
        <v>176</v>
      </c>
      <c r="F18" s="166" t="s">
        <v>177</v>
      </c>
      <c r="G18" s="166" t="s">
        <v>389</v>
      </c>
      <c r="H18" s="166" t="s">
        <v>390</v>
      </c>
      <c r="I18" s="54">
        <v>110000</v>
      </c>
      <c r="J18" s="54">
        <v>110000</v>
      </c>
      <c r="K18" s="54">
        <v>110000</v>
      </c>
      <c r="L18" s="54">
        <v>110000</v>
      </c>
      <c r="M18" s="54"/>
      <c r="N18" s="54"/>
      <c r="O18" s="54"/>
      <c r="P18" s="54"/>
      <c r="Q18" s="54"/>
      <c r="R18" s="54"/>
      <c r="S18" s="54"/>
      <c r="T18" s="54"/>
      <c r="U18" s="54"/>
      <c r="V18" s="54"/>
      <c r="W18" s="54"/>
      <c r="X18" s="54"/>
      <c r="Y18" s="54"/>
      <c r="Z18" s="52"/>
      <c r="AA18" s="52"/>
    </row>
    <row r="19" spans="1:27" ht="21" customHeight="1">
      <c r="A19" s="166" t="s">
        <v>598</v>
      </c>
      <c r="B19" s="166" t="s">
        <v>605</v>
      </c>
      <c r="C19" s="166" t="s">
        <v>606</v>
      </c>
      <c r="D19" s="232" t="s">
        <v>98</v>
      </c>
      <c r="E19" s="166" t="s">
        <v>176</v>
      </c>
      <c r="F19" s="166" t="s">
        <v>177</v>
      </c>
      <c r="G19" s="166" t="s">
        <v>373</v>
      </c>
      <c r="H19" s="166" t="s">
        <v>374</v>
      </c>
      <c r="I19" s="54">
        <v>30000</v>
      </c>
      <c r="J19" s="54">
        <v>30000</v>
      </c>
      <c r="K19" s="54">
        <v>30000</v>
      </c>
      <c r="L19" s="54">
        <v>30000</v>
      </c>
      <c r="M19" s="54"/>
      <c r="N19" s="54"/>
      <c r="O19" s="54"/>
      <c r="P19" s="54"/>
      <c r="Q19" s="54"/>
      <c r="R19" s="54"/>
      <c r="S19" s="54"/>
      <c r="T19" s="54"/>
      <c r="U19" s="54"/>
      <c r="V19" s="54"/>
      <c r="W19" s="54"/>
      <c r="X19" s="54"/>
      <c r="Y19" s="54"/>
      <c r="Z19" s="52"/>
      <c r="AA19" s="52"/>
    </row>
    <row r="20" spans="1:27" ht="21" customHeight="1">
      <c r="A20" s="166" t="s">
        <v>598</v>
      </c>
      <c r="B20" s="166" t="s">
        <v>605</v>
      </c>
      <c r="C20" s="166" t="s">
        <v>606</v>
      </c>
      <c r="D20" s="232" t="s">
        <v>98</v>
      </c>
      <c r="E20" s="166" t="s">
        <v>176</v>
      </c>
      <c r="F20" s="166" t="s">
        <v>177</v>
      </c>
      <c r="G20" s="166" t="s">
        <v>413</v>
      </c>
      <c r="H20" s="166" t="s">
        <v>414</v>
      </c>
      <c r="I20" s="54">
        <v>84000</v>
      </c>
      <c r="J20" s="54">
        <v>84000</v>
      </c>
      <c r="K20" s="54">
        <v>84000</v>
      </c>
      <c r="L20" s="54">
        <v>84000</v>
      </c>
      <c r="M20" s="54"/>
      <c r="N20" s="54"/>
      <c r="O20" s="54"/>
      <c r="P20" s="54"/>
      <c r="Q20" s="54"/>
      <c r="R20" s="54"/>
      <c r="S20" s="54"/>
      <c r="T20" s="54"/>
      <c r="U20" s="54"/>
      <c r="V20" s="54"/>
      <c r="W20" s="54"/>
      <c r="X20" s="54"/>
      <c r="Y20" s="54"/>
      <c r="Z20" s="52"/>
      <c r="AA20" s="52"/>
    </row>
    <row r="21" spans="1:27" ht="21" customHeight="1">
      <c r="A21" s="166" t="s">
        <v>586</v>
      </c>
      <c r="B21" s="166" t="s">
        <v>607</v>
      </c>
      <c r="C21" s="166" t="s">
        <v>608</v>
      </c>
      <c r="D21" s="232" t="s">
        <v>98</v>
      </c>
      <c r="E21" s="166" t="s">
        <v>168</v>
      </c>
      <c r="F21" s="166" t="s">
        <v>169</v>
      </c>
      <c r="G21" s="166" t="s">
        <v>589</v>
      </c>
      <c r="H21" s="166" t="s">
        <v>590</v>
      </c>
      <c r="I21" s="54">
        <v>53400</v>
      </c>
      <c r="J21" s="54">
        <v>53400</v>
      </c>
      <c r="K21" s="54">
        <v>53400</v>
      </c>
      <c r="L21" s="54">
        <v>53400</v>
      </c>
      <c r="M21" s="54"/>
      <c r="N21" s="54"/>
      <c r="O21" s="54"/>
      <c r="P21" s="54"/>
      <c r="Q21" s="54"/>
      <c r="R21" s="54"/>
      <c r="S21" s="54"/>
      <c r="T21" s="54"/>
      <c r="U21" s="54"/>
      <c r="V21" s="54"/>
      <c r="W21" s="54"/>
      <c r="X21" s="54"/>
      <c r="Y21" s="54"/>
      <c r="Z21" s="52"/>
      <c r="AA21" s="52"/>
    </row>
    <row r="22" spans="1:27" ht="21" customHeight="1">
      <c r="A22" s="166" t="s">
        <v>598</v>
      </c>
      <c r="B22" s="166" t="s">
        <v>609</v>
      </c>
      <c r="C22" s="166" t="s">
        <v>610</v>
      </c>
      <c r="D22" s="232" t="s">
        <v>98</v>
      </c>
      <c r="E22" s="166" t="s">
        <v>176</v>
      </c>
      <c r="F22" s="166" t="s">
        <v>177</v>
      </c>
      <c r="G22" s="166" t="s">
        <v>353</v>
      </c>
      <c r="H22" s="166" t="s">
        <v>354</v>
      </c>
      <c r="I22" s="54">
        <v>200000</v>
      </c>
      <c r="J22" s="54">
        <v>200000</v>
      </c>
      <c r="K22" s="54">
        <v>200000</v>
      </c>
      <c r="L22" s="54">
        <v>200000</v>
      </c>
      <c r="M22" s="54"/>
      <c r="N22" s="54"/>
      <c r="O22" s="54"/>
      <c r="P22" s="54"/>
      <c r="Q22" s="54"/>
      <c r="R22" s="54"/>
      <c r="S22" s="54"/>
      <c r="T22" s="54"/>
      <c r="U22" s="54"/>
      <c r="V22" s="54"/>
      <c r="W22" s="54"/>
      <c r="X22" s="54"/>
      <c r="Y22" s="54"/>
      <c r="Z22" s="52"/>
      <c r="AA22" s="52"/>
    </row>
    <row r="23" spans="1:27" ht="21" customHeight="1">
      <c r="A23" s="166" t="s">
        <v>586</v>
      </c>
      <c r="B23" s="166" t="s">
        <v>611</v>
      </c>
      <c r="C23" s="166" t="s">
        <v>612</v>
      </c>
      <c r="D23" s="232" t="s">
        <v>98</v>
      </c>
      <c r="E23" s="166" t="s">
        <v>182</v>
      </c>
      <c r="F23" s="166" t="s">
        <v>183</v>
      </c>
      <c r="G23" s="166" t="s">
        <v>589</v>
      </c>
      <c r="H23" s="166" t="s">
        <v>590</v>
      </c>
      <c r="I23" s="54">
        <v>21000</v>
      </c>
      <c r="J23" s="54">
        <v>21000</v>
      </c>
      <c r="K23" s="54">
        <v>21000</v>
      </c>
      <c r="L23" s="54">
        <v>21000</v>
      </c>
      <c r="M23" s="54"/>
      <c r="N23" s="54"/>
      <c r="O23" s="54"/>
      <c r="P23" s="54"/>
      <c r="Q23" s="54"/>
      <c r="R23" s="54"/>
      <c r="S23" s="54"/>
      <c r="T23" s="54"/>
      <c r="U23" s="54"/>
      <c r="V23" s="54"/>
      <c r="W23" s="54"/>
      <c r="X23" s="54"/>
      <c r="Y23" s="54"/>
      <c r="Z23" s="52"/>
      <c r="AA23" s="52"/>
    </row>
    <row r="24" spans="1:27" ht="21" customHeight="1">
      <c r="A24" s="166" t="s">
        <v>598</v>
      </c>
      <c r="B24" s="166" t="s">
        <v>613</v>
      </c>
      <c r="C24" s="166" t="s">
        <v>614</v>
      </c>
      <c r="D24" s="232" t="s">
        <v>98</v>
      </c>
      <c r="E24" s="166" t="s">
        <v>176</v>
      </c>
      <c r="F24" s="166" t="s">
        <v>177</v>
      </c>
      <c r="G24" s="166" t="s">
        <v>353</v>
      </c>
      <c r="H24" s="166" t="s">
        <v>354</v>
      </c>
      <c r="I24" s="54">
        <v>200000</v>
      </c>
      <c r="J24" s="54">
        <v>200000</v>
      </c>
      <c r="K24" s="54">
        <v>200000</v>
      </c>
      <c r="L24" s="54">
        <v>200000</v>
      </c>
      <c r="M24" s="54"/>
      <c r="N24" s="54"/>
      <c r="O24" s="54"/>
      <c r="P24" s="54"/>
      <c r="Q24" s="54"/>
      <c r="R24" s="54"/>
      <c r="S24" s="54"/>
      <c r="T24" s="54"/>
      <c r="U24" s="54"/>
      <c r="V24" s="54"/>
      <c r="W24" s="54"/>
      <c r="X24" s="54"/>
      <c r="Y24" s="54"/>
      <c r="Z24" s="52"/>
      <c r="AA24" s="52"/>
    </row>
    <row r="25" spans="1:27" ht="21" customHeight="1">
      <c r="A25" s="166" t="s">
        <v>598</v>
      </c>
      <c r="B25" s="166" t="s">
        <v>613</v>
      </c>
      <c r="C25" s="166" t="s">
        <v>614</v>
      </c>
      <c r="D25" s="232" t="s">
        <v>98</v>
      </c>
      <c r="E25" s="166" t="s">
        <v>176</v>
      </c>
      <c r="F25" s="166" t="s">
        <v>177</v>
      </c>
      <c r="G25" s="166" t="s">
        <v>395</v>
      </c>
      <c r="H25" s="166" t="s">
        <v>396</v>
      </c>
      <c r="I25" s="54">
        <v>500000</v>
      </c>
      <c r="J25" s="54">
        <v>500000</v>
      </c>
      <c r="K25" s="54">
        <v>500000</v>
      </c>
      <c r="L25" s="54">
        <v>500000</v>
      </c>
      <c r="M25" s="54"/>
      <c r="N25" s="54"/>
      <c r="O25" s="54"/>
      <c r="P25" s="54"/>
      <c r="Q25" s="54"/>
      <c r="R25" s="54"/>
      <c r="S25" s="54"/>
      <c r="T25" s="54"/>
      <c r="U25" s="54"/>
      <c r="V25" s="54"/>
      <c r="W25" s="54"/>
      <c r="X25" s="54"/>
      <c r="Y25" s="54"/>
      <c r="Z25" s="52"/>
      <c r="AA25" s="52"/>
    </row>
    <row r="26" spans="1:27" ht="21" customHeight="1">
      <c r="A26" s="166" t="s">
        <v>586</v>
      </c>
      <c r="B26" s="166" t="s">
        <v>615</v>
      </c>
      <c r="C26" s="166" t="s">
        <v>616</v>
      </c>
      <c r="D26" s="232" t="s">
        <v>98</v>
      </c>
      <c r="E26" s="166" t="s">
        <v>190</v>
      </c>
      <c r="F26" s="166" t="s">
        <v>191</v>
      </c>
      <c r="G26" s="166" t="s">
        <v>395</v>
      </c>
      <c r="H26" s="166" t="s">
        <v>396</v>
      </c>
      <c r="I26" s="54">
        <v>5186900</v>
      </c>
      <c r="J26" s="54">
        <v>5186900</v>
      </c>
      <c r="K26" s="54">
        <v>5186900</v>
      </c>
      <c r="L26" s="54">
        <v>5186900</v>
      </c>
      <c r="M26" s="54"/>
      <c r="N26" s="54"/>
      <c r="O26" s="54"/>
      <c r="P26" s="54"/>
      <c r="Q26" s="54"/>
      <c r="R26" s="54"/>
      <c r="S26" s="54"/>
      <c r="T26" s="54"/>
      <c r="U26" s="54"/>
      <c r="V26" s="54"/>
      <c r="W26" s="54"/>
      <c r="X26" s="54"/>
      <c r="Y26" s="54"/>
      <c r="Z26" s="52"/>
      <c r="AA26" s="52"/>
    </row>
    <row r="27" spans="1:27" ht="21" customHeight="1">
      <c r="A27" s="166" t="s">
        <v>586</v>
      </c>
      <c r="B27" s="166" t="s">
        <v>617</v>
      </c>
      <c r="C27" s="166" t="s">
        <v>618</v>
      </c>
      <c r="D27" s="232" t="s">
        <v>98</v>
      </c>
      <c r="E27" s="166" t="s">
        <v>170</v>
      </c>
      <c r="F27" s="166" t="s">
        <v>171</v>
      </c>
      <c r="G27" s="166" t="s">
        <v>589</v>
      </c>
      <c r="H27" s="166" t="s">
        <v>590</v>
      </c>
      <c r="I27" s="54">
        <v>783300</v>
      </c>
      <c r="J27" s="54">
        <v>783300</v>
      </c>
      <c r="K27" s="54">
        <v>783300</v>
      </c>
      <c r="L27" s="54">
        <v>783300</v>
      </c>
      <c r="M27" s="54"/>
      <c r="N27" s="54"/>
      <c r="O27" s="54"/>
      <c r="P27" s="54"/>
      <c r="Q27" s="54"/>
      <c r="R27" s="54"/>
      <c r="S27" s="54"/>
      <c r="T27" s="54"/>
      <c r="U27" s="54"/>
      <c r="V27" s="54"/>
      <c r="W27" s="54"/>
      <c r="X27" s="54"/>
      <c r="Y27" s="54"/>
      <c r="Z27" s="52"/>
      <c r="AA27" s="52"/>
    </row>
    <row r="28" spans="1:27" ht="21" customHeight="1">
      <c r="A28" s="166" t="s">
        <v>598</v>
      </c>
      <c r="B28" s="166" t="s">
        <v>619</v>
      </c>
      <c r="C28" s="166" t="s">
        <v>620</v>
      </c>
      <c r="D28" s="232" t="s">
        <v>98</v>
      </c>
      <c r="E28" s="166" t="s">
        <v>176</v>
      </c>
      <c r="F28" s="166" t="s">
        <v>177</v>
      </c>
      <c r="G28" s="166" t="s">
        <v>353</v>
      </c>
      <c r="H28" s="166" t="s">
        <v>354</v>
      </c>
      <c r="I28" s="54">
        <v>72000</v>
      </c>
      <c r="J28" s="54">
        <v>72000</v>
      </c>
      <c r="K28" s="54">
        <v>72000</v>
      </c>
      <c r="L28" s="54">
        <v>72000</v>
      </c>
      <c r="M28" s="54"/>
      <c r="N28" s="54"/>
      <c r="O28" s="54"/>
      <c r="P28" s="54"/>
      <c r="Q28" s="54"/>
      <c r="R28" s="54"/>
      <c r="S28" s="54"/>
      <c r="T28" s="54"/>
      <c r="U28" s="54"/>
      <c r="V28" s="54"/>
      <c r="W28" s="54"/>
      <c r="X28" s="54"/>
      <c r="Y28" s="54"/>
      <c r="Z28" s="52"/>
      <c r="AA28" s="52"/>
    </row>
    <row r="29" spans="1:27" ht="21" customHeight="1">
      <c r="A29" s="166" t="s">
        <v>598</v>
      </c>
      <c r="B29" s="166" t="s">
        <v>619</v>
      </c>
      <c r="C29" s="166" t="s">
        <v>620</v>
      </c>
      <c r="D29" s="232" t="s">
        <v>98</v>
      </c>
      <c r="E29" s="166" t="s">
        <v>176</v>
      </c>
      <c r="F29" s="166" t="s">
        <v>177</v>
      </c>
      <c r="G29" s="166" t="s">
        <v>395</v>
      </c>
      <c r="H29" s="166" t="s">
        <v>396</v>
      </c>
      <c r="I29" s="54">
        <v>128000</v>
      </c>
      <c r="J29" s="54">
        <v>128000</v>
      </c>
      <c r="K29" s="54">
        <v>128000</v>
      </c>
      <c r="L29" s="54">
        <v>128000</v>
      </c>
      <c r="M29" s="54"/>
      <c r="N29" s="54"/>
      <c r="O29" s="54"/>
      <c r="P29" s="54"/>
      <c r="Q29" s="54"/>
      <c r="R29" s="54"/>
      <c r="S29" s="54"/>
      <c r="T29" s="54"/>
      <c r="U29" s="54"/>
      <c r="V29" s="54"/>
      <c r="W29" s="54"/>
      <c r="X29" s="54"/>
      <c r="Y29" s="54"/>
      <c r="Z29" s="52"/>
      <c r="AA29" s="52"/>
    </row>
    <row r="30" spans="1:27" ht="21" customHeight="1">
      <c r="A30" s="166" t="s">
        <v>598</v>
      </c>
      <c r="B30" s="166" t="s">
        <v>621</v>
      </c>
      <c r="C30" s="166" t="s">
        <v>622</v>
      </c>
      <c r="D30" s="232" t="s">
        <v>98</v>
      </c>
      <c r="E30" s="166" t="s">
        <v>176</v>
      </c>
      <c r="F30" s="166" t="s">
        <v>177</v>
      </c>
      <c r="G30" s="166" t="s">
        <v>353</v>
      </c>
      <c r="H30" s="166" t="s">
        <v>354</v>
      </c>
      <c r="I30" s="54">
        <v>2200000</v>
      </c>
      <c r="J30" s="54">
        <v>2200000</v>
      </c>
      <c r="K30" s="54">
        <v>2200000</v>
      </c>
      <c r="L30" s="54">
        <v>2200000</v>
      </c>
      <c r="M30" s="54"/>
      <c r="N30" s="54"/>
      <c r="O30" s="54"/>
      <c r="P30" s="54"/>
      <c r="Q30" s="54"/>
      <c r="R30" s="54"/>
      <c r="S30" s="54"/>
      <c r="T30" s="54"/>
      <c r="U30" s="54"/>
      <c r="V30" s="54"/>
      <c r="W30" s="54"/>
      <c r="X30" s="54"/>
      <c r="Y30" s="54"/>
      <c r="Z30" s="52"/>
      <c r="AA30" s="52"/>
    </row>
    <row r="31" spans="1:27" ht="21" customHeight="1">
      <c r="A31" s="166" t="s">
        <v>598</v>
      </c>
      <c r="B31" s="166" t="s">
        <v>623</v>
      </c>
      <c r="C31" s="166" t="s">
        <v>624</v>
      </c>
      <c r="D31" s="232" t="s">
        <v>98</v>
      </c>
      <c r="E31" s="166" t="s">
        <v>156</v>
      </c>
      <c r="F31" s="166" t="s">
        <v>157</v>
      </c>
      <c r="G31" s="166" t="s">
        <v>353</v>
      </c>
      <c r="H31" s="166" t="s">
        <v>354</v>
      </c>
      <c r="I31" s="54">
        <v>144600</v>
      </c>
      <c r="J31" s="54">
        <v>144600</v>
      </c>
      <c r="K31" s="54">
        <v>144600</v>
      </c>
      <c r="L31" s="54">
        <v>144600</v>
      </c>
      <c r="M31" s="54"/>
      <c r="N31" s="54"/>
      <c r="O31" s="54"/>
      <c r="P31" s="54"/>
      <c r="Q31" s="54"/>
      <c r="R31" s="54"/>
      <c r="S31" s="54"/>
      <c r="T31" s="54"/>
      <c r="U31" s="54"/>
      <c r="V31" s="54"/>
      <c r="W31" s="54"/>
      <c r="X31" s="54"/>
      <c r="Y31" s="54"/>
      <c r="Z31" s="52"/>
      <c r="AA31" s="52"/>
    </row>
    <row r="32" spans="1:27" ht="21" customHeight="1">
      <c r="A32" s="166" t="s">
        <v>591</v>
      </c>
      <c r="B32" s="166" t="s">
        <v>625</v>
      </c>
      <c r="C32" s="166" t="s">
        <v>626</v>
      </c>
      <c r="D32" s="232" t="s">
        <v>98</v>
      </c>
      <c r="E32" s="166" t="s">
        <v>164</v>
      </c>
      <c r="F32" s="166" t="s">
        <v>165</v>
      </c>
      <c r="G32" s="166" t="s">
        <v>627</v>
      </c>
      <c r="H32" s="166" t="s">
        <v>628</v>
      </c>
      <c r="I32" s="54">
        <v>12000000</v>
      </c>
      <c r="J32" s="54">
        <v>12000000</v>
      </c>
      <c r="K32" s="54">
        <v>12000000</v>
      </c>
      <c r="L32" s="54">
        <v>12000000</v>
      </c>
      <c r="M32" s="54"/>
      <c r="N32" s="54"/>
      <c r="O32" s="54"/>
      <c r="P32" s="54"/>
      <c r="Q32" s="54"/>
      <c r="R32" s="54"/>
      <c r="S32" s="54"/>
      <c r="T32" s="54"/>
      <c r="U32" s="54"/>
      <c r="V32" s="54"/>
      <c r="W32" s="54"/>
      <c r="X32" s="54"/>
      <c r="Y32" s="54"/>
      <c r="Z32" s="52"/>
      <c r="AA32" s="52"/>
    </row>
    <row r="33" spans="1:27" ht="21" customHeight="1">
      <c r="A33" s="166" t="s">
        <v>586</v>
      </c>
      <c r="B33" s="166" t="s">
        <v>629</v>
      </c>
      <c r="C33" s="166" t="s">
        <v>630</v>
      </c>
      <c r="D33" s="232" t="s">
        <v>101</v>
      </c>
      <c r="E33" s="166" t="s">
        <v>174</v>
      </c>
      <c r="F33" s="166" t="s">
        <v>175</v>
      </c>
      <c r="G33" s="166" t="s">
        <v>395</v>
      </c>
      <c r="H33" s="166" t="s">
        <v>396</v>
      </c>
      <c r="I33" s="54">
        <v>3840000</v>
      </c>
      <c r="J33" s="54">
        <v>3840000</v>
      </c>
      <c r="K33" s="54"/>
      <c r="L33" s="54"/>
      <c r="M33" s="54"/>
      <c r="N33" s="54"/>
      <c r="O33" s="54">
        <v>3840000</v>
      </c>
      <c r="P33" s="54"/>
      <c r="Q33" s="54"/>
      <c r="R33" s="54"/>
      <c r="S33" s="54"/>
      <c r="T33" s="54"/>
      <c r="U33" s="54"/>
      <c r="V33" s="54"/>
      <c r="W33" s="54"/>
      <c r="X33" s="54"/>
      <c r="Y33" s="54"/>
      <c r="Z33" s="52"/>
      <c r="AA33" s="52"/>
    </row>
    <row r="34" spans="1:27" ht="21" customHeight="1">
      <c r="A34" s="166" t="s">
        <v>586</v>
      </c>
      <c r="B34" s="166" t="s">
        <v>631</v>
      </c>
      <c r="C34" s="166" t="s">
        <v>632</v>
      </c>
      <c r="D34" s="232" t="s">
        <v>101</v>
      </c>
      <c r="E34" s="166" t="s">
        <v>174</v>
      </c>
      <c r="F34" s="166" t="s">
        <v>175</v>
      </c>
      <c r="G34" s="166" t="s">
        <v>353</v>
      </c>
      <c r="H34" s="166" t="s">
        <v>354</v>
      </c>
      <c r="I34" s="54">
        <v>785000</v>
      </c>
      <c r="J34" s="54">
        <v>785000</v>
      </c>
      <c r="K34" s="54"/>
      <c r="L34" s="54"/>
      <c r="M34" s="54"/>
      <c r="N34" s="54"/>
      <c r="O34" s="54">
        <v>785000</v>
      </c>
      <c r="P34" s="54"/>
      <c r="Q34" s="54"/>
      <c r="R34" s="54"/>
      <c r="S34" s="54"/>
      <c r="T34" s="54"/>
      <c r="U34" s="54"/>
      <c r="V34" s="54"/>
      <c r="W34" s="54"/>
      <c r="X34" s="54"/>
      <c r="Y34" s="54"/>
      <c r="Z34" s="52"/>
      <c r="AA34" s="52"/>
    </row>
    <row r="35" spans="1:27" ht="21" customHeight="1">
      <c r="A35" s="166" t="s">
        <v>586</v>
      </c>
      <c r="B35" s="166" t="s">
        <v>631</v>
      </c>
      <c r="C35" s="166" t="s">
        <v>632</v>
      </c>
      <c r="D35" s="232" t="s">
        <v>101</v>
      </c>
      <c r="E35" s="166" t="s">
        <v>174</v>
      </c>
      <c r="F35" s="166" t="s">
        <v>175</v>
      </c>
      <c r="G35" s="166" t="s">
        <v>387</v>
      </c>
      <c r="H35" s="166" t="s">
        <v>388</v>
      </c>
      <c r="I35" s="54">
        <v>5000</v>
      </c>
      <c r="J35" s="54">
        <v>5000</v>
      </c>
      <c r="K35" s="54"/>
      <c r="L35" s="54"/>
      <c r="M35" s="54"/>
      <c r="N35" s="54"/>
      <c r="O35" s="54">
        <v>5000</v>
      </c>
      <c r="P35" s="54"/>
      <c r="Q35" s="54"/>
      <c r="R35" s="54"/>
      <c r="S35" s="54"/>
      <c r="T35" s="54"/>
      <c r="U35" s="54"/>
      <c r="V35" s="54"/>
      <c r="W35" s="54"/>
      <c r="X35" s="54"/>
      <c r="Y35" s="54"/>
      <c r="Z35" s="52"/>
      <c r="AA35" s="52"/>
    </row>
    <row r="36" spans="1:27" ht="21" customHeight="1">
      <c r="A36" s="166" t="s">
        <v>586</v>
      </c>
      <c r="B36" s="166" t="s">
        <v>631</v>
      </c>
      <c r="C36" s="166" t="s">
        <v>632</v>
      </c>
      <c r="D36" s="232" t="s">
        <v>101</v>
      </c>
      <c r="E36" s="166" t="s">
        <v>174</v>
      </c>
      <c r="F36" s="166" t="s">
        <v>175</v>
      </c>
      <c r="G36" s="166" t="s">
        <v>389</v>
      </c>
      <c r="H36" s="166" t="s">
        <v>390</v>
      </c>
      <c r="I36" s="54">
        <v>300000</v>
      </c>
      <c r="J36" s="54">
        <v>300000</v>
      </c>
      <c r="K36" s="54"/>
      <c r="L36" s="54"/>
      <c r="M36" s="54"/>
      <c r="N36" s="54"/>
      <c r="O36" s="54">
        <v>300000</v>
      </c>
      <c r="P36" s="54"/>
      <c r="Q36" s="54"/>
      <c r="R36" s="54"/>
      <c r="S36" s="54"/>
      <c r="T36" s="54"/>
      <c r="U36" s="54"/>
      <c r="V36" s="54"/>
      <c r="W36" s="54"/>
      <c r="X36" s="54"/>
      <c r="Y36" s="54"/>
      <c r="Z36" s="52"/>
      <c r="AA36" s="52"/>
    </row>
    <row r="37" spans="1:27" ht="21" customHeight="1">
      <c r="A37" s="166" t="s">
        <v>586</v>
      </c>
      <c r="B37" s="166" t="s">
        <v>631</v>
      </c>
      <c r="C37" s="166" t="s">
        <v>632</v>
      </c>
      <c r="D37" s="232" t="s">
        <v>101</v>
      </c>
      <c r="E37" s="166" t="s">
        <v>174</v>
      </c>
      <c r="F37" s="166" t="s">
        <v>175</v>
      </c>
      <c r="G37" s="166" t="s">
        <v>373</v>
      </c>
      <c r="H37" s="166" t="s">
        <v>374</v>
      </c>
      <c r="I37" s="54">
        <v>300000</v>
      </c>
      <c r="J37" s="54">
        <v>300000</v>
      </c>
      <c r="K37" s="54"/>
      <c r="L37" s="54"/>
      <c r="M37" s="54"/>
      <c r="N37" s="54"/>
      <c r="O37" s="54">
        <v>300000</v>
      </c>
      <c r="P37" s="54"/>
      <c r="Q37" s="54"/>
      <c r="R37" s="54"/>
      <c r="S37" s="54"/>
      <c r="T37" s="54"/>
      <c r="U37" s="54"/>
      <c r="V37" s="54"/>
      <c r="W37" s="54"/>
      <c r="X37" s="54"/>
      <c r="Y37" s="54"/>
      <c r="Z37" s="52"/>
      <c r="AA37" s="52"/>
    </row>
    <row r="38" spans="1:27" ht="21" customHeight="1">
      <c r="A38" s="166" t="s">
        <v>586</v>
      </c>
      <c r="B38" s="166" t="s">
        <v>631</v>
      </c>
      <c r="C38" s="166" t="s">
        <v>632</v>
      </c>
      <c r="D38" s="232" t="s">
        <v>101</v>
      </c>
      <c r="E38" s="166" t="s">
        <v>174</v>
      </c>
      <c r="F38" s="166" t="s">
        <v>175</v>
      </c>
      <c r="G38" s="166" t="s">
        <v>391</v>
      </c>
      <c r="H38" s="166" t="s">
        <v>392</v>
      </c>
      <c r="I38" s="54">
        <v>100000</v>
      </c>
      <c r="J38" s="54">
        <v>100000</v>
      </c>
      <c r="K38" s="54"/>
      <c r="L38" s="54"/>
      <c r="M38" s="54"/>
      <c r="N38" s="54"/>
      <c r="O38" s="54">
        <v>100000</v>
      </c>
      <c r="P38" s="54"/>
      <c r="Q38" s="54"/>
      <c r="R38" s="54"/>
      <c r="S38" s="54"/>
      <c r="T38" s="54"/>
      <c r="U38" s="54"/>
      <c r="V38" s="54"/>
      <c r="W38" s="54"/>
      <c r="X38" s="54"/>
      <c r="Y38" s="54"/>
      <c r="Z38" s="52"/>
      <c r="AA38" s="52"/>
    </row>
    <row r="39" spans="1:27" ht="21" customHeight="1">
      <c r="A39" s="166" t="s">
        <v>586</v>
      </c>
      <c r="B39" s="166" t="s">
        <v>631</v>
      </c>
      <c r="C39" s="166" t="s">
        <v>632</v>
      </c>
      <c r="D39" s="232" t="s">
        <v>101</v>
      </c>
      <c r="E39" s="166" t="s">
        <v>174</v>
      </c>
      <c r="F39" s="166" t="s">
        <v>175</v>
      </c>
      <c r="G39" s="166" t="s">
        <v>393</v>
      </c>
      <c r="H39" s="166" t="s">
        <v>394</v>
      </c>
      <c r="I39" s="54">
        <v>300000</v>
      </c>
      <c r="J39" s="54">
        <v>300000</v>
      </c>
      <c r="K39" s="54"/>
      <c r="L39" s="54"/>
      <c r="M39" s="54"/>
      <c r="N39" s="54"/>
      <c r="O39" s="54">
        <v>300000</v>
      </c>
      <c r="P39" s="54"/>
      <c r="Q39" s="54"/>
      <c r="R39" s="54"/>
      <c r="S39" s="54"/>
      <c r="T39" s="54"/>
      <c r="U39" s="54"/>
      <c r="V39" s="54"/>
      <c r="W39" s="54"/>
      <c r="X39" s="54"/>
      <c r="Y39" s="54"/>
      <c r="Z39" s="52"/>
      <c r="AA39" s="52"/>
    </row>
    <row r="40" spans="1:27" ht="21" customHeight="1">
      <c r="A40" s="166" t="s">
        <v>586</v>
      </c>
      <c r="B40" s="166" t="s">
        <v>631</v>
      </c>
      <c r="C40" s="166" t="s">
        <v>632</v>
      </c>
      <c r="D40" s="232" t="s">
        <v>101</v>
      </c>
      <c r="E40" s="166" t="s">
        <v>174</v>
      </c>
      <c r="F40" s="166" t="s">
        <v>175</v>
      </c>
      <c r="G40" s="166" t="s">
        <v>395</v>
      </c>
      <c r="H40" s="166" t="s">
        <v>396</v>
      </c>
      <c r="I40" s="54">
        <v>700000</v>
      </c>
      <c r="J40" s="54">
        <v>700000</v>
      </c>
      <c r="K40" s="54"/>
      <c r="L40" s="54"/>
      <c r="M40" s="54"/>
      <c r="N40" s="54"/>
      <c r="O40" s="54">
        <v>700000</v>
      </c>
      <c r="P40" s="54"/>
      <c r="Q40" s="54"/>
      <c r="R40" s="54"/>
      <c r="S40" s="54"/>
      <c r="T40" s="54"/>
      <c r="U40" s="54"/>
      <c r="V40" s="54"/>
      <c r="W40" s="54"/>
      <c r="X40" s="54"/>
      <c r="Y40" s="54"/>
      <c r="Z40" s="52"/>
      <c r="AA40" s="52"/>
    </row>
    <row r="41" spans="1:27" ht="21" customHeight="1">
      <c r="A41" s="166" t="s">
        <v>586</v>
      </c>
      <c r="B41" s="166" t="s">
        <v>631</v>
      </c>
      <c r="C41" s="166" t="s">
        <v>632</v>
      </c>
      <c r="D41" s="232" t="s">
        <v>101</v>
      </c>
      <c r="E41" s="166" t="s">
        <v>174</v>
      </c>
      <c r="F41" s="166" t="s">
        <v>175</v>
      </c>
      <c r="G41" s="166" t="s">
        <v>340</v>
      </c>
      <c r="H41" s="166" t="s">
        <v>341</v>
      </c>
      <c r="I41" s="54">
        <v>10000</v>
      </c>
      <c r="J41" s="54">
        <v>10000</v>
      </c>
      <c r="K41" s="54"/>
      <c r="L41" s="54"/>
      <c r="M41" s="54"/>
      <c r="N41" s="54"/>
      <c r="O41" s="54">
        <v>10000</v>
      </c>
      <c r="P41" s="54"/>
      <c r="Q41" s="54"/>
      <c r="R41" s="54"/>
      <c r="S41" s="54"/>
      <c r="T41" s="54"/>
      <c r="U41" s="54"/>
      <c r="V41" s="54"/>
      <c r="W41" s="54"/>
      <c r="X41" s="54"/>
      <c r="Y41" s="54"/>
      <c r="Z41" s="52"/>
      <c r="AA41" s="52"/>
    </row>
    <row r="42" spans="1:27" ht="21" customHeight="1">
      <c r="A42" s="166" t="s">
        <v>586</v>
      </c>
      <c r="B42" s="166" t="s">
        <v>631</v>
      </c>
      <c r="C42" s="166" t="s">
        <v>632</v>
      </c>
      <c r="D42" s="232" t="s">
        <v>101</v>
      </c>
      <c r="E42" s="166" t="s">
        <v>174</v>
      </c>
      <c r="F42" s="166" t="s">
        <v>175</v>
      </c>
      <c r="G42" s="166" t="s">
        <v>633</v>
      </c>
      <c r="H42" s="166" t="s">
        <v>634</v>
      </c>
      <c r="I42" s="54">
        <v>60000</v>
      </c>
      <c r="J42" s="54">
        <v>60000</v>
      </c>
      <c r="K42" s="54"/>
      <c r="L42" s="54"/>
      <c r="M42" s="54"/>
      <c r="N42" s="54"/>
      <c r="O42" s="54">
        <v>60000</v>
      </c>
      <c r="P42" s="54"/>
      <c r="Q42" s="54"/>
      <c r="R42" s="54"/>
      <c r="S42" s="54"/>
      <c r="T42" s="54"/>
      <c r="U42" s="54"/>
      <c r="V42" s="54"/>
      <c r="W42" s="54"/>
      <c r="X42" s="54"/>
      <c r="Y42" s="54"/>
      <c r="Z42" s="52"/>
      <c r="AA42" s="52"/>
    </row>
    <row r="43" spans="1:27" ht="21" customHeight="1">
      <c r="A43" s="166" t="s">
        <v>591</v>
      </c>
      <c r="B43" s="166" t="s">
        <v>635</v>
      </c>
      <c r="C43" s="166" t="s">
        <v>636</v>
      </c>
      <c r="D43" s="232" t="s">
        <v>101</v>
      </c>
      <c r="E43" s="166" t="s">
        <v>174</v>
      </c>
      <c r="F43" s="166" t="s">
        <v>175</v>
      </c>
      <c r="G43" s="166" t="s">
        <v>637</v>
      </c>
      <c r="H43" s="166" t="s">
        <v>638</v>
      </c>
      <c r="I43" s="54">
        <v>2000000</v>
      </c>
      <c r="J43" s="54">
        <v>2000000</v>
      </c>
      <c r="K43" s="54">
        <v>2000000</v>
      </c>
      <c r="L43" s="54">
        <v>2000000</v>
      </c>
      <c r="M43" s="54"/>
      <c r="N43" s="54"/>
      <c r="O43" s="54"/>
      <c r="P43" s="54"/>
      <c r="Q43" s="54"/>
      <c r="R43" s="54"/>
      <c r="S43" s="54"/>
      <c r="T43" s="54"/>
      <c r="U43" s="54"/>
      <c r="V43" s="54"/>
      <c r="W43" s="54"/>
      <c r="X43" s="54"/>
      <c r="Y43" s="54"/>
      <c r="Z43" s="52"/>
      <c r="AA43" s="52"/>
    </row>
    <row r="44" spans="1:27" ht="21" customHeight="1">
      <c r="A44" s="166" t="s">
        <v>598</v>
      </c>
      <c r="B44" s="166" t="s">
        <v>639</v>
      </c>
      <c r="C44" s="166" t="s">
        <v>640</v>
      </c>
      <c r="D44" s="232" t="s">
        <v>103</v>
      </c>
      <c r="E44" s="166" t="s">
        <v>174</v>
      </c>
      <c r="F44" s="166" t="s">
        <v>175</v>
      </c>
      <c r="G44" s="166" t="s">
        <v>353</v>
      </c>
      <c r="H44" s="166" t="s">
        <v>354</v>
      </c>
      <c r="I44" s="54">
        <v>425900</v>
      </c>
      <c r="J44" s="54">
        <v>425900</v>
      </c>
      <c r="K44" s="54"/>
      <c r="L44" s="54"/>
      <c r="M44" s="54"/>
      <c r="N44" s="54"/>
      <c r="O44" s="54">
        <v>425900</v>
      </c>
      <c r="P44" s="54"/>
      <c r="Q44" s="54"/>
      <c r="R44" s="54"/>
      <c r="S44" s="54"/>
      <c r="T44" s="54"/>
      <c r="U44" s="54"/>
      <c r="V44" s="54"/>
      <c r="W44" s="54"/>
      <c r="X44" s="54"/>
      <c r="Y44" s="54"/>
      <c r="Z44" s="52"/>
      <c r="AA44" s="52"/>
    </row>
    <row r="45" spans="1:27" ht="21" customHeight="1">
      <c r="A45" s="166" t="s">
        <v>598</v>
      </c>
      <c r="B45" s="166" t="s">
        <v>639</v>
      </c>
      <c r="C45" s="166" t="s">
        <v>640</v>
      </c>
      <c r="D45" s="232" t="s">
        <v>103</v>
      </c>
      <c r="E45" s="166" t="s">
        <v>174</v>
      </c>
      <c r="F45" s="166" t="s">
        <v>175</v>
      </c>
      <c r="G45" s="166" t="s">
        <v>389</v>
      </c>
      <c r="H45" s="166" t="s">
        <v>390</v>
      </c>
      <c r="I45" s="54">
        <v>150000</v>
      </c>
      <c r="J45" s="54">
        <v>150000</v>
      </c>
      <c r="K45" s="54"/>
      <c r="L45" s="54"/>
      <c r="M45" s="54"/>
      <c r="N45" s="54"/>
      <c r="O45" s="54">
        <v>150000</v>
      </c>
      <c r="P45" s="54"/>
      <c r="Q45" s="54"/>
      <c r="R45" s="54"/>
      <c r="S45" s="54"/>
      <c r="T45" s="54"/>
      <c r="U45" s="54"/>
      <c r="V45" s="54"/>
      <c r="W45" s="54"/>
      <c r="X45" s="54"/>
      <c r="Y45" s="54"/>
      <c r="Z45" s="52"/>
      <c r="AA45" s="52"/>
    </row>
    <row r="46" spans="1:27" ht="21" customHeight="1">
      <c r="A46" s="166" t="s">
        <v>598</v>
      </c>
      <c r="B46" s="166" t="s">
        <v>639</v>
      </c>
      <c r="C46" s="166" t="s">
        <v>640</v>
      </c>
      <c r="D46" s="232" t="s">
        <v>103</v>
      </c>
      <c r="E46" s="166" t="s">
        <v>174</v>
      </c>
      <c r="F46" s="166" t="s">
        <v>175</v>
      </c>
      <c r="G46" s="166" t="s">
        <v>373</v>
      </c>
      <c r="H46" s="166" t="s">
        <v>374</v>
      </c>
      <c r="I46" s="54">
        <v>30000</v>
      </c>
      <c r="J46" s="54">
        <v>30000</v>
      </c>
      <c r="K46" s="54"/>
      <c r="L46" s="54"/>
      <c r="M46" s="54"/>
      <c r="N46" s="54"/>
      <c r="O46" s="54">
        <v>30000</v>
      </c>
      <c r="P46" s="54"/>
      <c r="Q46" s="54"/>
      <c r="R46" s="54"/>
      <c r="S46" s="54"/>
      <c r="T46" s="54"/>
      <c r="U46" s="54"/>
      <c r="V46" s="54"/>
      <c r="W46" s="54"/>
      <c r="X46" s="54"/>
      <c r="Y46" s="54"/>
      <c r="Z46" s="52"/>
      <c r="AA46" s="52"/>
    </row>
    <row r="47" spans="1:27" ht="21" customHeight="1">
      <c r="A47" s="166" t="s">
        <v>598</v>
      </c>
      <c r="B47" s="166" t="s">
        <v>639</v>
      </c>
      <c r="C47" s="166" t="s">
        <v>640</v>
      </c>
      <c r="D47" s="232" t="s">
        <v>103</v>
      </c>
      <c r="E47" s="166" t="s">
        <v>174</v>
      </c>
      <c r="F47" s="166" t="s">
        <v>175</v>
      </c>
      <c r="G47" s="166" t="s">
        <v>391</v>
      </c>
      <c r="H47" s="166" t="s">
        <v>392</v>
      </c>
      <c r="I47" s="54">
        <v>120000</v>
      </c>
      <c r="J47" s="54">
        <v>120000</v>
      </c>
      <c r="K47" s="54"/>
      <c r="L47" s="54"/>
      <c r="M47" s="54"/>
      <c r="N47" s="54"/>
      <c r="O47" s="54">
        <v>120000</v>
      </c>
      <c r="P47" s="54"/>
      <c r="Q47" s="54"/>
      <c r="R47" s="54"/>
      <c r="S47" s="54"/>
      <c r="T47" s="54"/>
      <c r="U47" s="54"/>
      <c r="V47" s="54"/>
      <c r="W47" s="54"/>
      <c r="X47" s="54"/>
      <c r="Y47" s="54"/>
      <c r="Z47" s="52"/>
      <c r="AA47" s="52"/>
    </row>
    <row r="48" spans="1:27" ht="21" customHeight="1">
      <c r="A48" s="166" t="s">
        <v>598</v>
      </c>
      <c r="B48" s="166" t="s">
        <v>639</v>
      </c>
      <c r="C48" s="166" t="s">
        <v>640</v>
      </c>
      <c r="D48" s="232" t="s">
        <v>103</v>
      </c>
      <c r="E48" s="166" t="s">
        <v>174</v>
      </c>
      <c r="F48" s="166" t="s">
        <v>175</v>
      </c>
      <c r="G48" s="166" t="s">
        <v>413</v>
      </c>
      <c r="H48" s="166" t="s">
        <v>414</v>
      </c>
      <c r="I48" s="54">
        <v>10000</v>
      </c>
      <c r="J48" s="54">
        <v>10000</v>
      </c>
      <c r="K48" s="54"/>
      <c r="L48" s="54"/>
      <c r="M48" s="54"/>
      <c r="N48" s="54"/>
      <c r="O48" s="54">
        <v>10000</v>
      </c>
      <c r="P48" s="54"/>
      <c r="Q48" s="54"/>
      <c r="R48" s="54"/>
      <c r="S48" s="54"/>
      <c r="T48" s="54"/>
      <c r="U48" s="54"/>
      <c r="V48" s="54"/>
      <c r="W48" s="54"/>
      <c r="X48" s="54"/>
      <c r="Y48" s="54"/>
      <c r="Z48" s="52"/>
      <c r="AA48" s="52"/>
    </row>
    <row r="49" spans="1:27" ht="21" customHeight="1">
      <c r="A49" s="166" t="s">
        <v>598</v>
      </c>
      <c r="B49" s="166" t="s">
        <v>639</v>
      </c>
      <c r="C49" s="166" t="s">
        <v>640</v>
      </c>
      <c r="D49" s="232" t="s">
        <v>103</v>
      </c>
      <c r="E49" s="166" t="s">
        <v>174</v>
      </c>
      <c r="F49" s="166" t="s">
        <v>175</v>
      </c>
      <c r="G49" s="166" t="s">
        <v>393</v>
      </c>
      <c r="H49" s="166" t="s">
        <v>394</v>
      </c>
      <c r="I49" s="54">
        <v>30000</v>
      </c>
      <c r="J49" s="54">
        <v>30000</v>
      </c>
      <c r="K49" s="54"/>
      <c r="L49" s="54"/>
      <c r="M49" s="54"/>
      <c r="N49" s="54"/>
      <c r="O49" s="54">
        <v>30000</v>
      </c>
      <c r="P49" s="54"/>
      <c r="Q49" s="54"/>
      <c r="R49" s="54"/>
      <c r="S49" s="54"/>
      <c r="T49" s="54"/>
      <c r="U49" s="54"/>
      <c r="V49" s="54"/>
      <c r="W49" s="54"/>
      <c r="X49" s="54"/>
      <c r="Y49" s="54"/>
      <c r="Z49" s="52"/>
      <c r="AA49" s="52"/>
    </row>
    <row r="50" spans="1:27" ht="21" customHeight="1">
      <c r="A50" s="166" t="s">
        <v>598</v>
      </c>
      <c r="B50" s="166" t="s">
        <v>639</v>
      </c>
      <c r="C50" s="166" t="s">
        <v>640</v>
      </c>
      <c r="D50" s="232" t="s">
        <v>103</v>
      </c>
      <c r="E50" s="166" t="s">
        <v>174</v>
      </c>
      <c r="F50" s="166" t="s">
        <v>175</v>
      </c>
      <c r="G50" s="166" t="s">
        <v>395</v>
      </c>
      <c r="H50" s="166" t="s">
        <v>396</v>
      </c>
      <c r="I50" s="54">
        <v>260000</v>
      </c>
      <c r="J50" s="54">
        <v>260000</v>
      </c>
      <c r="K50" s="54"/>
      <c r="L50" s="54"/>
      <c r="M50" s="54"/>
      <c r="N50" s="54"/>
      <c r="O50" s="54">
        <v>260000</v>
      </c>
      <c r="P50" s="54"/>
      <c r="Q50" s="54"/>
      <c r="R50" s="54"/>
      <c r="S50" s="54"/>
      <c r="T50" s="54"/>
      <c r="U50" s="54"/>
      <c r="V50" s="54"/>
      <c r="W50" s="54"/>
      <c r="X50" s="54"/>
      <c r="Y50" s="54"/>
      <c r="Z50" s="52"/>
      <c r="AA50" s="52"/>
    </row>
    <row r="51" spans="1:27" ht="21" customHeight="1">
      <c r="A51" s="166" t="s">
        <v>598</v>
      </c>
      <c r="B51" s="166" t="s">
        <v>639</v>
      </c>
      <c r="C51" s="166" t="s">
        <v>640</v>
      </c>
      <c r="D51" s="232" t="s">
        <v>103</v>
      </c>
      <c r="E51" s="166" t="s">
        <v>174</v>
      </c>
      <c r="F51" s="166" t="s">
        <v>175</v>
      </c>
      <c r="G51" s="166" t="s">
        <v>336</v>
      </c>
      <c r="H51" s="166" t="s">
        <v>337</v>
      </c>
      <c r="I51" s="54">
        <v>10000</v>
      </c>
      <c r="J51" s="54">
        <v>10000</v>
      </c>
      <c r="K51" s="54"/>
      <c r="L51" s="54"/>
      <c r="M51" s="54"/>
      <c r="N51" s="54"/>
      <c r="O51" s="54">
        <v>10000</v>
      </c>
      <c r="P51" s="54"/>
      <c r="Q51" s="54"/>
      <c r="R51" s="54"/>
      <c r="S51" s="54"/>
      <c r="T51" s="54"/>
      <c r="U51" s="54"/>
      <c r="V51" s="54"/>
      <c r="W51" s="54"/>
      <c r="X51" s="54"/>
      <c r="Y51" s="54"/>
      <c r="Z51" s="52"/>
      <c r="AA51" s="52"/>
    </row>
    <row r="52" spans="1:27" ht="21" customHeight="1">
      <c r="A52" s="166" t="s">
        <v>598</v>
      </c>
      <c r="B52" s="166" t="s">
        <v>639</v>
      </c>
      <c r="C52" s="166" t="s">
        <v>640</v>
      </c>
      <c r="D52" s="232" t="s">
        <v>103</v>
      </c>
      <c r="E52" s="166" t="s">
        <v>174</v>
      </c>
      <c r="F52" s="166" t="s">
        <v>175</v>
      </c>
      <c r="G52" s="166" t="s">
        <v>340</v>
      </c>
      <c r="H52" s="166" t="s">
        <v>341</v>
      </c>
      <c r="I52" s="54">
        <v>10000</v>
      </c>
      <c r="J52" s="54">
        <v>10000</v>
      </c>
      <c r="K52" s="54"/>
      <c r="L52" s="54"/>
      <c r="M52" s="54"/>
      <c r="N52" s="54"/>
      <c r="O52" s="54">
        <v>10000</v>
      </c>
      <c r="P52" s="54"/>
      <c r="Q52" s="54"/>
      <c r="R52" s="54"/>
      <c r="S52" s="54"/>
      <c r="T52" s="54"/>
      <c r="U52" s="54"/>
      <c r="V52" s="54"/>
      <c r="W52" s="54"/>
      <c r="X52" s="54"/>
      <c r="Y52" s="54"/>
      <c r="Z52" s="52"/>
      <c r="AA52" s="52"/>
    </row>
    <row r="53" spans="1:27" ht="21" customHeight="1">
      <c r="A53" s="166" t="s">
        <v>586</v>
      </c>
      <c r="B53" s="166" t="s">
        <v>641</v>
      </c>
      <c r="C53" s="166" t="s">
        <v>642</v>
      </c>
      <c r="D53" s="232" t="s">
        <v>103</v>
      </c>
      <c r="E53" s="166" t="s">
        <v>174</v>
      </c>
      <c r="F53" s="166" t="s">
        <v>175</v>
      </c>
      <c r="G53" s="166" t="s">
        <v>395</v>
      </c>
      <c r="H53" s="166" t="s">
        <v>396</v>
      </c>
      <c r="I53" s="54">
        <v>1568900</v>
      </c>
      <c r="J53" s="54">
        <v>1568900</v>
      </c>
      <c r="K53" s="54"/>
      <c r="L53" s="54"/>
      <c r="M53" s="54"/>
      <c r="N53" s="54"/>
      <c r="O53" s="54">
        <v>1568900</v>
      </c>
      <c r="P53" s="54"/>
      <c r="Q53" s="54"/>
      <c r="R53" s="54"/>
      <c r="S53" s="54"/>
      <c r="T53" s="54"/>
      <c r="U53" s="54"/>
      <c r="V53" s="54"/>
      <c r="W53" s="54"/>
      <c r="X53" s="54"/>
      <c r="Y53" s="54"/>
      <c r="Z53" s="52"/>
      <c r="AA53" s="52"/>
    </row>
    <row r="54" spans="1:27" ht="21" customHeight="1">
      <c r="A54" s="166" t="s">
        <v>598</v>
      </c>
      <c r="B54" s="166" t="s">
        <v>643</v>
      </c>
      <c r="C54" s="166" t="s">
        <v>644</v>
      </c>
      <c r="D54" s="232" t="s">
        <v>105</v>
      </c>
      <c r="E54" s="166" t="s">
        <v>180</v>
      </c>
      <c r="F54" s="166" t="s">
        <v>181</v>
      </c>
      <c r="G54" s="166" t="s">
        <v>353</v>
      </c>
      <c r="H54" s="166" t="s">
        <v>354</v>
      </c>
      <c r="I54" s="54">
        <v>38000</v>
      </c>
      <c r="J54" s="54">
        <v>38000</v>
      </c>
      <c r="K54" s="54"/>
      <c r="L54" s="54"/>
      <c r="M54" s="54"/>
      <c r="N54" s="54"/>
      <c r="O54" s="54"/>
      <c r="P54" s="54">
        <v>38000</v>
      </c>
      <c r="Q54" s="54"/>
      <c r="R54" s="54"/>
      <c r="S54" s="54"/>
      <c r="T54" s="54"/>
      <c r="U54" s="54">
        <v>38000</v>
      </c>
      <c r="V54" s="54"/>
      <c r="W54" s="54"/>
      <c r="X54" s="54"/>
      <c r="Y54" s="54"/>
      <c r="Z54" s="52"/>
      <c r="AA54" s="52"/>
    </row>
    <row r="55" spans="1:27" ht="21" customHeight="1">
      <c r="A55" s="166" t="s">
        <v>598</v>
      </c>
      <c r="B55" s="166" t="s">
        <v>643</v>
      </c>
      <c r="C55" s="166" t="s">
        <v>644</v>
      </c>
      <c r="D55" s="232" t="s">
        <v>105</v>
      </c>
      <c r="E55" s="166" t="s">
        <v>180</v>
      </c>
      <c r="F55" s="166" t="s">
        <v>181</v>
      </c>
      <c r="G55" s="166" t="s">
        <v>373</v>
      </c>
      <c r="H55" s="166" t="s">
        <v>374</v>
      </c>
      <c r="I55" s="54">
        <v>20000</v>
      </c>
      <c r="J55" s="54">
        <v>20000</v>
      </c>
      <c r="K55" s="54"/>
      <c r="L55" s="54"/>
      <c r="M55" s="54"/>
      <c r="N55" s="54"/>
      <c r="O55" s="54"/>
      <c r="P55" s="54">
        <v>20000</v>
      </c>
      <c r="Q55" s="54"/>
      <c r="R55" s="54"/>
      <c r="S55" s="54"/>
      <c r="T55" s="54"/>
      <c r="U55" s="54">
        <v>20000</v>
      </c>
      <c r="V55" s="54"/>
      <c r="W55" s="54"/>
      <c r="X55" s="54"/>
      <c r="Y55" s="54"/>
      <c r="Z55" s="52"/>
      <c r="AA55" s="52"/>
    </row>
    <row r="56" spans="1:27" ht="21" customHeight="1">
      <c r="A56" s="166" t="s">
        <v>598</v>
      </c>
      <c r="B56" s="166" t="s">
        <v>645</v>
      </c>
      <c r="C56" s="166" t="s">
        <v>646</v>
      </c>
      <c r="D56" s="232" t="s">
        <v>105</v>
      </c>
      <c r="E56" s="166" t="s">
        <v>180</v>
      </c>
      <c r="F56" s="166" t="s">
        <v>181</v>
      </c>
      <c r="G56" s="166" t="s">
        <v>353</v>
      </c>
      <c r="H56" s="166" t="s">
        <v>354</v>
      </c>
      <c r="I56" s="54">
        <v>25000</v>
      </c>
      <c r="J56" s="54">
        <v>25000</v>
      </c>
      <c r="K56" s="54"/>
      <c r="L56" s="54"/>
      <c r="M56" s="54"/>
      <c r="N56" s="54"/>
      <c r="O56" s="54"/>
      <c r="P56" s="54">
        <v>25000</v>
      </c>
      <c r="Q56" s="54"/>
      <c r="R56" s="54"/>
      <c r="S56" s="54"/>
      <c r="T56" s="54"/>
      <c r="U56" s="54">
        <v>25000</v>
      </c>
      <c r="V56" s="54"/>
      <c r="W56" s="54"/>
      <c r="X56" s="54"/>
      <c r="Y56" s="54"/>
      <c r="Z56" s="52"/>
      <c r="AA56" s="52"/>
    </row>
    <row r="57" spans="1:27" ht="21" customHeight="1">
      <c r="A57" s="166" t="s">
        <v>598</v>
      </c>
      <c r="B57" s="166" t="s">
        <v>645</v>
      </c>
      <c r="C57" s="166" t="s">
        <v>646</v>
      </c>
      <c r="D57" s="232" t="s">
        <v>105</v>
      </c>
      <c r="E57" s="166" t="s">
        <v>180</v>
      </c>
      <c r="F57" s="166" t="s">
        <v>181</v>
      </c>
      <c r="G57" s="166" t="s">
        <v>373</v>
      </c>
      <c r="H57" s="166" t="s">
        <v>374</v>
      </c>
      <c r="I57" s="54">
        <v>20000</v>
      </c>
      <c r="J57" s="54">
        <v>20000</v>
      </c>
      <c r="K57" s="54"/>
      <c r="L57" s="54"/>
      <c r="M57" s="54"/>
      <c r="N57" s="54"/>
      <c r="O57" s="54"/>
      <c r="P57" s="54">
        <v>20000</v>
      </c>
      <c r="Q57" s="54"/>
      <c r="R57" s="54"/>
      <c r="S57" s="54"/>
      <c r="T57" s="54"/>
      <c r="U57" s="54">
        <v>20000</v>
      </c>
      <c r="V57" s="54"/>
      <c r="W57" s="54"/>
      <c r="X57" s="54"/>
      <c r="Y57" s="54"/>
      <c r="Z57" s="52"/>
      <c r="AA57" s="52"/>
    </row>
    <row r="58" spans="1:27" ht="21" customHeight="1">
      <c r="A58" s="166" t="s">
        <v>598</v>
      </c>
      <c r="B58" s="166" t="s">
        <v>647</v>
      </c>
      <c r="C58" s="166" t="s">
        <v>648</v>
      </c>
      <c r="D58" s="232" t="s">
        <v>105</v>
      </c>
      <c r="E58" s="166" t="s">
        <v>180</v>
      </c>
      <c r="F58" s="166" t="s">
        <v>181</v>
      </c>
      <c r="G58" s="166" t="s">
        <v>353</v>
      </c>
      <c r="H58" s="166" t="s">
        <v>354</v>
      </c>
      <c r="I58" s="54">
        <v>250000</v>
      </c>
      <c r="J58" s="54">
        <v>250000</v>
      </c>
      <c r="K58" s="54"/>
      <c r="L58" s="54"/>
      <c r="M58" s="54"/>
      <c r="N58" s="54"/>
      <c r="O58" s="54"/>
      <c r="P58" s="54">
        <v>250000</v>
      </c>
      <c r="Q58" s="54"/>
      <c r="R58" s="54"/>
      <c r="S58" s="54"/>
      <c r="T58" s="54"/>
      <c r="U58" s="54">
        <v>250000</v>
      </c>
      <c r="V58" s="54"/>
      <c r="W58" s="54"/>
      <c r="X58" s="54"/>
      <c r="Y58" s="54"/>
      <c r="Z58" s="52"/>
      <c r="AA58" s="52"/>
    </row>
    <row r="59" spans="1:27" ht="21" customHeight="1">
      <c r="A59" s="166" t="s">
        <v>598</v>
      </c>
      <c r="B59" s="166" t="s">
        <v>647</v>
      </c>
      <c r="C59" s="166" t="s">
        <v>648</v>
      </c>
      <c r="D59" s="232" t="s">
        <v>105</v>
      </c>
      <c r="E59" s="166" t="s">
        <v>180</v>
      </c>
      <c r="F59" s="166" t="s">
        <v>181</v>
      </c>
      <c r="G59" s="166" t="s">
        <v>393</v>
      </c>
      <c r="H59" s="166" t="s">
        <v>394</v>
      </c>
      <c r="I59" s="54">
        <v>750000</v>
      </c>
      <c r="J59" s="54">
        <v>750000</v>
      </c>
      <c r="K59" s="54"/>
      <c r="L59" s="54"/>
      <c r="M59" s="54"/>
      <c r="N59" s="54"/>
      <c r="O59" s="54"/>
      <c r="P59" s="54">
        <v>750000</v>
      </c>
      <c r="Q59" s="54"/>
      <c r="R59" s="54"/>
      <c r="S59" s="54"/>
      <c r="T59" s="54"/>
      <c r="U59" s="54">
        <v>750000</v>
      </c>
      <c r="V59" s="54"/>
      <c r="W59" s="54"/>
      <c r="X59" s="54"/>
      <c r="Y59" s="54"/>
      <c r="Z59" s="52"/>
      <c r="AA59" s="52"/>
    </row>
    <row r="60" spans="1:27" ht="21" customHeight="1">
      <c r="A60" s="166" t="s">
        <v>598</v>
      </c>
      <c r="B60" s="166" t="s">
        <v>647</v>
      </c>
      <c r="C60" s="166" t="s">
        <v>648</v>
      </c>
      <c r="D60" s="232" t="s">
        <v>105</v>
      </c>
      <c r="E60" s="166" t="s">
        <v>180</v>
      </c>
      <c r="F60" s="166" t="s">
        <v>181</v>
      </c>
      <c r="G60" s="166" t="s">
        <v>627</v>
      </c>
      <c r="H60" s="166" t="s">
        <v>628</v>
      </c>
      <c r="I60" s="54">
        <v>500000</v>
      </c>
      <c r="J60" s="54">
        <v>500000</v>
      </c>
      <c r="K60" s="54"/>
      <c r="L60" s="54"/>
      <c r="M60" s="54"/>
      <c r="N60" s="54"/>
      <c r="O60" s="54"/>
      <c r="P60" s="54">
        <v>500000</v>
      </c>
      <c r="Q60" s="54"/>
      <c r="R60" s="54"/>
      <c r="S60" s="54"/>
      <c r="T60" s="54"/>
      <c r="U60" s="54">
        <v>500000</v>
      </c>
      <c r="V60" s="54"/>
      <c r="W60" s="54"/>
      <c r="X60" s="54"/>
      <c r="Y60" s="54"/>
      <c r="Z60" s="52"/>
      <c r="AA60" s="52"/>
    </row>
    <row r="61" spans="1:27" ht="21" customHeight="1">
      <c r="A61" s="166" t="s">
        <v>598</v>
      </c>
      <c r="B61" s="166" t="s">
        <v>649</v>
      </c>
      <c r="C61" s="166" t="s">
        <v>650</v>
      </c>
      <c r="D61" s="232" t="s">
        <v>105</v>
      </c>
      <c r="E61" s="166" t="s">
        <v>180</v>
      </c>
      <c r="F61" s="166" t="s">
        <v>181</v>
      </c>
      <c r="G61" s="166" t="s">
        <v>353</v>
      </c>
      <c r="H61" s="166" t="s">
        <v>354</v>
      </c>
      <c r="I61" s="54">
        <v>860000</v>
      </c>
      <c r="J61" s="54">
        <v>860000</v>
      </c>
      <c r="K61" s="54"/>
      <c r="L61" s="54"/>
      <c r="M61" s="54"/>
      <c r="N61" s="54"/>
      <c r="O61" s="54"/>
      <c r="P61" s="54">
        <v>860000</v>
      </c>
      <c r="Q61" s="54"/>
      <c r="R61" s="54"/>
      <c r="S61" s="54">
        <v>860000</v>
      </c>
      <c r="T61" s="54"/>
      <c r="U61" s="54"/>
      <c r="V61" s="54"/>
      <c r="W61" s="54"/>
      <c r="X61" s="54"/>
      <c r="Y61" s="54"/>
      <c r="Z61" s="52"/>
      <c r="AA61" s="52"/>
    </row>
    <row r="62" spans="1:27" ht="21" customHeight="1">
      <c r="A62" s="166" t="s">
        <v>598</v>
      </c>
      <c r="B62" s="166" t="s">
        <v>649</v>
      </c>
      <c r="C62" s="166" t="s">
        <v>650</v>
      </c>
      <c r="D62" s="232" t="s">
        <v>105</v>
      </c>
      <c r="E62" s="166" t="s">
        <v>180</v>
      </c>
      <c r="F62" s="166" t="s">
        <v>181</v>
      </c>
      <c r="G62" s="166" t="s">
        <v>391</v>
      </c>
      <c r="H62" s="166" t="s">
        <v>392</v>
      </c>
      <c r="I62" s="54">
        <v>200000</v>
      </c>
      <c r="J62" s="54">
        <v>200000</v>
      </c>
      <c r="K62" s="54"/>
      <c r="L62" s="54"/>
      <c r="M62" s="54"/>
      <c r="N62" s="54"/>
      <c r="O62" s="54"/>
      <c r="P62" s="54">
        <v>200000</v>
      </c>
      <c r="Q62" s="54"/>
      <c r="R62" s="54"/>
      <c r="S62" s="54">
        <v>200000</v>
      </c>
      <c r="T62" s="54"/>
      <c r="U62" s="54"/>
      <c r="V62" s="54"/>
      <c r="W62" s="54"/>
      <c r="X62" s="54"/>
      <c r="Y62" s="54"/>
      <c r="Z62" s="52"/>
      <c r="AA62" s="52"/>
    </row>
    <row r="63" spans="1:27" ht="21" customHeight="1">
      <c r="A63" s="166" t="s">
        <v>598</v>
      </c>
      <c r="B63" s="166" t="s">
        <v>649</v>
      </c>
      <c r="C63" s="166" t="s">
        <v>650</v>
      </c>
      <c r="D63" s="232" t="s">
        <v>105</v>
      </c>
      <c r="E63" s="166" t="s">
        <v>180</v>
      </c>
      <c r="F63" s="166" t="s">
        <v>181</v>
      </c>
      <c r="G63" s="166" t="s">
        <v>633</v>
      </c>
      <c r="H63" s="166" t="s">
        <v>634</v>
      </c>
      <c r="I63" s="54">
        <v>40000</v>
      </c>
      <c r="J63" s="54">
        <v>40000</v>
      </c>
      <c r="K63" s="54"/>
      <c r="L63" s="54"/>
      <c r="M63" s="54"/>
      <c r="N63" s="54"/>
      <c r="O63" s="54"/>
      <c r="P63" s="54">
        <v>40000</v>
      </c>
      <c r="Q63" s="54"/>
      <c r="R63" s="54"/>
      <c r="S63" s="54">
        <v>40000</v>
      </c>
      <c r="T63" s="54"/>
      <c r="U63" s="54"/>
      <c r="V63" s="54"/>
      <c r="W63" s="54"/>
      <c r="X63" s="54"/>
      <c r="Y63" s="54"/>
      <c r="Z63" s="52"/>
      <c r="AA63" s="52"/>
    </row>
    <row r="64" spans="1:27" ht="21" customHeight="1">
      <c r="A64" s="166" t="s">
        <v>598</v>
      </c>
      <c r="B64" s="166" t="s">
        <v>649</v>
      </c>
      <c r="C64" s="166" t="s">
        <v>650</v>
      </c>
      <c r="D64" s="232" t="s">
        <v>105</v>
      </c>
      <c r="E64" s="166" t="s">
        <v>180</v>
      </c>
      <c r="F64" s="166" t="s">
        <v>181</v>
      </c>
      <c r="G64" s="166" t="s">
        <v>415</v>
      </c>
      <c r="H64" s="166" t="s">
        <v>416</v>
      </c>
      <c r="I64" s="54">
        <v>500000</v>
      </c>
      <c r="J64" s="54">
        <v>500000</v>
      </c>
      <c r="K64" s="54"/>
      <c r="L64" s="54"/>
      <c r="M64" s="54"/>
      <c r="N64" s="54"/>
      <c r="O64" s="54"/>
      <c r="P64" s="54">
        <v>500000</v>
      </c>
      <c r="Q64" s="54"/>
      <c r="R64" s="54"/>
      <c r="S64" s="54">
        <v>500000</v>
      </c>
      <c r="T64" s="54"/>
      <c r="U64" s="54"/>
      <c r="V64" s="54"/>
      <c r="W64" s="54"/>
      <c r="X64" s="54"/>
      <c r="Y64" s="54"/>
      <c r="Z64" s="52"/>
      <c r="AA64" s="52"/>
    </row>
    <row r="65" spans="1:27" ht="21" customHeight="1">
      <c r="A65" s="166" t="s">
        <v>598</v>
      </c>
      <c r="B65" s="166" t="s">
        <v>651</v>
      </c>
      <c r="C65" s="166" t="s">
        <v>652</v>
      </c>
      <c r="D65" s="232" t="s">
        <v>105</v>
      </c>
      <c r="E65" s="166" t="s">
        <v>180</v>
      </c>
      <c r="F65" s="166" t="s">
        <v>181</v>
      </c>
      <c r="G65" s="166" t="s">
        <v>353</v>
      </c>
      <c r="H65" s="166" t="s">
        <v>354</v>
      </c>
      <c r="I65" s="54">
        <v>200000</v>
      </c>
      <c r="J65" s="54">
        <v>200000</v>
      </c>
      <c r="K65" s="54">
        <v>200000</v>
      </c>
      <c r="L65" s="54">
        <v>200000</v>
      </c>
      <c r="M65" s="54"/>
      <c r="N65" s="54"/>
      <c r="O65" s="54"/>
      <c r="P65" s="54"/>
      <c r="Q65" s="54"/>
      <c r="R65" s="54"/>
      <c r="S65" s="54"/>
      <c r="T65" s="54"/>
      <c r="U65" s="54"/>
      <c r="V65" s="54"/>
      <c r="W65" s="54"/>
      <c r="X65" s="54"/>
      <c r="Y65" s="54"/>
      <c r="Z65" s="52"/>
      <c r="AA65" s="52"/>
    </row>
    <row r="66" spans="1:27" ht="21" customHeight="1">
      <c r="A66" s="166" t="s">
        <v>598</v>
      </c>
      <c r="B66" s="166" t="s">
        <v>651</v>
      </c>
      <c r="C66" s="166" t="s">
        <v>652</v>
      </c>
      <c r="D66" s="232" t="s">
        <v>105</v>
      </c>
      <c r="E66" s="166" t="s">
        <v>180</v>
      </c>
      <c r="F66" s="166" t="s">
        <v>181</v>
      </c>
      <c r="G66" s="166" t="s">
        <v>369</v>
      </c>
      <c r="H66" s="166" t="s">
        <v>370</v>
      </c>
      <c r="I66" s="54">
        <v>100000</v>
      </c>
      <c r="J66" s="54">
        <v>100000</v>
      </c>
      <c r="K66" s="54">
        <v>100000</v>
      </c>
      <c r="L66" s="54">
        <v>100000</v>
      </c>
      <c r="M66" s="54"/>
      <c r="N66" s="54"/>
      <c r="O66" s="54"/>
      <c r="P66" s="54"/>
      <c r="Q66" s="54"/>
      <c r="R66" s="54"/>
      <c r="S66" s="54"/>
      <c r="T66" s="54"/>
      <c r="U66" s="54"/>
      <c r="V66" s="54"/>
      <c r="W66" s="54"/>
      <c r="X66" s="54"/>
      <c r="Y66" s="54"/>
      <c r="Z66" s="52"/>
      <c r="AA66" s="52"/>
    </row>
    <row r="67" spans="1:27" ht="21" customHeight="1">
      <c r="A67" s="166" t="s">
        <v>598</v>
      </c>
      <c r="B67" s="166" t="s">
        <v>651</v>
      </c>
      <c r="C67" s="166" t="s">
        <v>652</v>
      </c>
      <c r="D67" s="232" t="s">
        <v>105</v>
      </c>
      <c r="E67" s="166" t="s">
        <v>180</v>
      </c>
      <c r="F67" s="166" t="s">
        <v>181</v>
      </c>
      <c r="G67" s="166" t="s">
        <v>371</v>
      </c>
      <c r="H67" s="166" t="s">
        <v>372</v>
      </c>
      <c r="I67" s="54">
        <v>17000</v>
      </c>
      <c r="J67" s="54">
        <v>17000</v>
      </c>
      <c r="K67" s="54">
        <v>17000</v>
      </c>
      <c r="L67" s="54">
        <v>17000</v>
      </c>
      <c r="M67" s="54"/>
      <c r="N67" s="54"/>
      <c r="O67" s="54"/>
      <c r="P67" s="54"/>
      <c r="Q67" s="54"/>
      <c r="R67" s="54"/>
      <c r="S67" s="54"/>
      <c r="T67" s="54"/>
      <c r="U67" s="54"/>
      <c r="V67" s="54"/>
      <c r="W67" s="54"/>
      <c r="X67" s="54"/>
      <c r="Y67" s="54"/>
      <c r="Z67" s="52"/>
      <c r="AA67" s="52"/>
    </row>
    <row r="68" spans="1:27" ht="21" customHeight="1">
      <c r="A68" s="166" t="s">
        <v>598</v>
      </c>
      <c r="B68" s="166" t="s">
        <v>651</v>
      </c>
      <c r="C68" s="166" t="s">
        <v>652</v>
      </c>
      <c r="D68" s="232" t="s">
        <v>105</v>
      </c>
      <c r="E68" s="166" t="s">
        <v>180</v>
      </c>
      <c r="F68" s="166" t="s">
        <v>181</v>
      </c>
      <c r="G68" s="166" t="s">
        <v>389</v>
      </c>
      <c r="H68" s="166" t="s">
        <v>390</v>
      </c>
      <c r="I68" s="54">
        <v>350000</v>
      </c>
      <c r="J68" s="54">
        <v>350000</v>
      </c>
      <c r="K68" s="54">
        <v>350000</v>
      </c>
      <c r="L68" s="54">
        <v>350000</v>
      </c>
      <c r="M68" s="54"/>
      <c r="N68" s="54"/>
      <c r="O68" s="54"/>
      <c r="P68" s="54"/>
      <c r="Q68" s="54"/>
      <c r="R68" s="54"/>
      <c r="S68" s="54"/>
      <c r="T68" s="54"/>
      <c r="U68" s="54"/>
      <c r="V68" s="54"/>
      <c r="W68" s="54"/>
      <c r="X68" s="54"/>
      <c r="Y68" s="54"/>
      <c r="Z68" s="52"/>
      <c r="AA68" s="52"/>
    </row>
    <row r="69" spans="1:27" ht="21" customHeight="1">
      <c r="A69" s="166" t="s">
        <v>598</v>
      </c>
      <c r="B69" s="166" t="s">
        <v>651</v>
      </c>
      <c r="C69" s="166" t="s">
        <v>652</v>
      </c>
      <c r="D69" s="232" t="s">
        <v>105</v>
      </c>
      <c r="E69" s="166" t="s">
        <v>180</v>
      </c>
      <c r="F69" s="166" t="s">
        <v>181</v>
      </c>
      <c r="G69" s="166" t="s">
        <v>373</v>
      </c>
      <c r="H69" s="166" t="s">
        <v>374</v>
      </c>
      <c r="I69" s="54">
        <v>200000</v>
      </c>
      <c r="J69" s="54">
        <v>200000</v>
      </c>
      <c r="K69" s="54">
        <v>200000</v>
      </c>
      <c r="L69" s="54">
        <v>200000</v>
      </c>
      <c r="M69" s="54"/>
      <c r="N69" s="54"/>
      <c r="O69" s="54"/>
      <c r="P69" s="54"/>
      <c r="Q69" s="54"/>
      <c r="R69" s="54"/>
      <c r="S69" s="54"/>
      <c r="T69" s="54"/>
      <c r="U69" s="54"/>
      <c r="V69" s="54"/>
      <c r="W69" s="54"/>
      <c r="X69" s="54"/>
      <c r="Y69" s="54"/>
      <c r="Z69" s="52"/>
      <c r="AA69" s="52"/>
    </row>
    <row r="70" spans="1:27" ht="21" customHeight="1">
      <c r="A70" s="166" t="s">
        <v>598</v>
      </c>
      <c r="B70" s="166" t="s">
        <v>651</v>
      </c>
      <c r="C70" s="166" t="s">
        <v>652</v>
      </c>
      <c r="D70" s="232" t="s">
        <v>105</v>
      </c>
      <c r="E70" s="166" t="s">
        <v>180</v>
      </c>
      <c r="F70" s="166" t="s">
        <v>181</v>
      </c>
      <c r="G70" s="166" t="s">
        <v>391</v>
      </c>
      <c r="H70" s="166" t="s">
        <v>392</v>
      </c>
      <c r="I70" s="54">
        <v>400000</v>
      </c>
      <c r="J70" s="54">
        <v>400000</v>
      </c>
      <c r="K70" s="54">
        <v>400000</v>
      </c>
      <c r="L70" s="54">
        <v>400000</v>
      </c>
      <c r="M70" s="54"/>
      <c r="N70" s="54"/>
      <c r="O70" s="54"/>
      <c r="P70" s="54"/>
      <c r="Q70" s="54"/>
      <c r="R70" s="54"/>
      <c r="S70" s="54"/>
      <c r="T70" s="54"/>
      <c r="U70" s="54"/>
      <c r="V70" s="54"/>
      <c r="W70" s="54"/>
      <c r="X70" s="54"/>
      <c r="Y70" s="54"/>
      <c r="Z70" s="52"/>
      <c r="AA70" s="52"/>
    </row>
    <row r="71" spans="1:27" ht="21" customHeight="1">
      <c r="A71" s="166" t="s">
        <v>598</v>
      </c>
      <c r="B71" s="166" t="s">
        <v>651</v>
      </c>
      <c r="C71" s="166" t="s">
        <v>652</v>
      </c>
      <c r="D71" s="232" t="s">
        <v>105</v>
      </c>
      <c r="E71" s="166" t="s">
        <v>180</v>
      </c>
      <c r="F71" s="166" t="s">
        <v>181</v>
      </c>
      <c r="G71" s="166" t="s">
        <v>413</v>
      </c>
      <c r="H71" s="166" t="s">
        <v>414</v>
      </c>
      <c r="I71" s="54">
        <v>120000</v>
      </c>
      <c r="J71" s="54">
        <v>120000</v>
      </c>
      <c r="K71" s="54">
        <v>120000</v>
      </c>
      <c r="L71" s="54">
        <v>120000</v>
      </c>
      <c r="M71" s="54"/>
      <c r="N71" s="54"/>
      <c r="O71" s="54"/>
      <c r="P71" s="54"/>
      <c r="Q71" s="54"/>
      <c r="R71" s="54"/>
      <c r="S71" s="54"/>
      <c r="T71" s="54"/>
      <c r="U71" s="54"/>
      <c r="V71" s="54"/>
      <c r="W71" s="54"/>
      <c r="X71" s="54"/>
      <c r="Y71" s="54"/>
      <c r="Z71" s="52"/>
      <c r="AA71" s="52"/>
    </row>
    <row r="72" spans="1:27" ht="21" customHeight="1">
      <c r="A72" s="166" t="s">
        <v>598</v>
      </c>
      <c r="B72" s="166" t="s">
        <v>651</v>
      </c>
      <c r="C72" s="166" t="s">
        <v>652</v>
      </c>
      <c r="D72" s="232" t="s">
        <v>105</v>
      </c>
      <c r="E72" s="166" t="s">
        <v>180</v>
      </c>
      <c r="F72" s="166" t="s">
        <v>181</v>
      </c>
      <c r="G72" s="166" t="s">
        <v>393</v>
      </c>
      <c r="H72" s="166" t="s">
        <v>394</v>
      </c>
      <c r="I72" s="54">
        <v>200000</v>
      </c>
      <c r="J72" s="54">
        <v>200000</v>
      </c>
      <c r="K72" s="54">
        <v>200000</v>
      </c>
      <c r="L72" s="54">
        <v>200000</v>
      </c>
      <c r="M72" s="54"/>
      <c r="N72" s="54"/>
      <c r="O72" s="54"/>
      <c r="P72" s="54"/>
      <c r="Q72" s="54"/>
      <c r="R72" s="54"/>
      <c r="S72" s="54"/>
      <c r="T72" s="54"/>
      <c r="U72" s="54"/>
      <c r="V72" s="54"/>
      <c r="W72" s="54"/>
      <c r="X72" s="54"/>
      <c r="Y72" s="54"/>
      <c r="Z72" s="52"/>
      <c r="AA72" s="52"/>
    </row>
    <row r="73" spans="1:27" ht="21" customHeight="1">
      <c r="A73" s="166" t="s">
        <v>598</v>
      </c>
      <c r="B73" s="166" t="s">
        <v>651</v>
      </c>
      <c r="C73" s="166" t="s">
        <v>652</v>
      </c>
      <c r="D73" s="232" t="s">
        <v>105</v>
      </c>
      <c r="E73" s="166" t="s">
        <v>180</v>
      </c>
      <c r="F73" s="166" t="s">
        <v>181</v>
      </c>
      <c r="G73" s="166" t="s">
        <v>346</v>
      </c>
      <c r="H73" s="166" t="s">
        <v>285</v>
      </c>
      <c r="I73" s="54">
        <v>21500</v>
      </c>
      <c r="J73" s="54">
        <v>21500</v>
      </c>
      <c r="K73" s="54">
        <v>21500</v>
      </c>
      <c r="L73" s="54">
        <v>21500</v>
      </c>
      <c r="M73" s="54"/>
      <c r="N73" s="54"/>
      <c r="O73" s="54"/>
      <c r="P73" s="54"/>
      <c r="Q73" s="54"/>
      <c r="R73" s="54"/>
      <c r="S73" s="54"/>
      <c r="T73" s="54"/>
      <c r="U73" s="54"/>
      <c r="V73" s="54"/>
      <c r="W73" s="54"/>
      <c r="X73" s="54"/>
      <c r="Y73" s="54"/>
      <c r="Z73" s="52"/>
      <c r="AA73" s="52"/>
    </row>
    <row r="74" spans="1:27" ht="21" customHeight="1">
      <c r="A74" s="166" t="s">
        <v>598</v>
      </c>
      <c r="B74" s="166" t="s">
        <v>651</v>
      </c>
      <c r="C74" s="166" t="s">
        <v>652</v>
      </c>
      <c r="D74" s="232" t="s">
        <v>105</v>
      </c>
      <c r="E74" s="166" t="s">
        <v>180</v>
      </c>
      <c r="F74" s="166" t="s">
        <v>181</v>
      </c>
      <c r="G74" s="166" t="s">
        <v>395</v>
      </c>
      <c r="H74" s="166" t="s">
        <v>396</v>
      </c>
      <c r="I74" s="54">
        <v>550000</v>
      </c>
      <c r="J74" s="54">
        <v>550000</v>
      </c>
      <c r="K74" s="54">
        <v>550000</v>
      </c>
      <c r="L74" s="54">
        <v>550000</v>
      </c>
      <c r="M74" s="54"/>
      <c r="N74" s="54"/>
      <c r="O74" s="54"/>
      <c r="P74" s="54"/>
      <c r="Q74" s="54"/>
      <c r="R74" s="54"/>
      <c r="S74" s="54"/>
      <c r="T74" s="54"/>
      <c r="U74" s="54"/>
      <c r="V74" s="54"/>
      <c r="W74" s="54"/>
      <c r="X74" s="54"/>
      <c r="Y74" s="54"/>
      <c r="Z74" s="52"/>
      <c r="AA74" s="52"/>
    </row>
    <row r="75" spans="1:27" ht="21" customHeight="1">
      <c r="A75" s="166" t="s">
        <v>598</v>
      </c>
      <c r="B75" s="166" t="s">
        <v>651</v>
      </c>
      <c r="C75" s="166" t="s">
        <v>652</v>
      </c>
      <c r="D75" s="232" t="s">
        <v>105</v>
      </c>
      <c r="E75" s="166" t="s">
        <v>180</v>
      </c>
      <c r="F75" s="166" t="s">
        <v>181</v>
      </c>
      <c r="G75" s="166" t="s">
        <v>336</v>
      </c>
      <c r="H75" s="166" t="s">
        <v>337</v>
      </c>
      <c r="I75" s="54">
        <v>32500</v>
      </c>
      <c r="J75" s="54">
        <v>32500</v>
      </c>
      <c r="K75" s="54">
        <v>32500</v>
      </c>
      <c r="L75" s="54">
        <v>32500</v>
      </c>
      <c r="M75" s="54"/>
      <c r="N75" s="54"/>
      <c r="O75" s="54"/>
      <c r="P75" s="54"/>
      <c r="Q75" s="54"/>
      <c r="R75" s="54"/>
      <c r="S75" s="54"/>
      <c r="T75" s="54"/>
      <c r="U75" s="54"/>
      <c r="V75" s="54"/>
      <c r="W75" s="54"/>
      <c r="X75" s="54"/>
      <c r="Y75" s="54"/>
      <c r="Z75" s="52"/>
      <c r="AA75" s="52"/>
    </row>
    <row r="76" spans="1:27" ht="21" customHeight="1">
      <c r="A76" s="166" t="s">
        <v>598</v>
      </c>
      <c r="B76" s="166" t="s">
        <v>651</v>
      </c>
      <c r="C76" s="166" t="s">
        <v>652</v>
      </c>
      <c r="D76" s="232" t="s">
        <v>105</v>
      </c>
      <c r="E76" s="166" t="s">
        <v>180</v>
      </c>
      <c r="F76" s="166" t="s">
        <v>181</v>
      </c>
      <c r="G76" s="166" t="s">
        <v>633</v>
      </c>
      <c r="H76" s="166" t="s">
        <v>634</v>
      </c>
      <c r="I76" s="54">
        <v>40000</v>
      </c>
      <c r="J76" s="54">
        <v>40000</v>
      </c>
      <c r="K76" s="54">
        <v>40000</v>
      </c>
      <c r="L76" s="54">
        <v>40000</v>
      </c>
      <c r="M76" s="54"/>
      <c r="N76" s="54"/>
      <c r="O76" s="54"/>
      <c r="P76" s="54"/>
      <c r="Q76" s="54"/>
      <c r="R76" s="54"/>
      <c r="S76" s="54"/>
      <c r="T76" s="54"/>
      <c r="U76" s="54"/>
      <c r="V76" s="54"/>
      <c r="W76" s="54"/>
      <c r="X76" s="54"/>
      <c r="Y76" s="54"/>
      <c r="Z76" s="52"/>
      <c r="AA76" s="52"/>
    </row>
    <row r="77" spans="1:27" ht="21" customHeight="1">
      <c r="A77" s="166" t="s">
        <v>598</v>
      </c>
      <c r="B77" s="166" t="s">
        <v>651</v>
      </c>
      <c r="C77" s="166" t="s">
        <v>652</v>
      </c>
      <c r="D77" s="232" t="s">
        <v>105</v>
      </c>
      <c r="E77" s="166" t="s">
        <v>180</v>
      </c>
      <c r="F77" s="166" t="s">
        <v>181</v>
      </c>
      <c r="G77" s="166" t="s">
        <v>415</v>
      </c>
      <c r="H77" s="166" t="s">
        <v>416</v>
      </c>
      <c r="I77" s="54">
        <v>1313000</v>
      </c>
      <c r="J77" s="54">
        <v>1313000</v>
      </c>
      <c r="K77" s="54">
        <v>1313000</v>
      </c>
      <c r="L77" s="54">
        <v>1313000</v>
      </c>
      <c r="M77" s="54"/>
      <c r="N77" s="54"/>
      <c r="O77" s="54"/>
      <c r="P77" s="54"/>
      <c r="Q77" s="54"/>
      <c r="R77" s="54"/>
      <c r="S77" s="54"/>
      <c r="T77" s="54"/>
      <c r="U77" s="54"/>
      <c r="V77" s="54"/>
      <c r="W77" s="54"/>
      <c r="X77" s="54"/>
      <c r="Y77" s="54"/>
      <c r="Z77" s="52"/>
      <c r="AA77" s="52"/>
    </row>
    <row r="78" spans="1:27" ht="21" customHeight="1">
      <c r="A78" s="166" t="s">
        <v>598</v>
      </c>
      <c r="B78" s="166" t="s">
        <v>653</v>
      </c>
      <c r="C78" s="166" t="s">
        <v>654</v>
      </c>
      <c r="D78" s="232" t="s">
        <v>105</v>
      </c>
      <c r="E78" s="166" t="s">
        <v>180</v>
      </c>
      <c r="F78" s="166" t="s">
        <v>181</v>
      </c>
      <c r="G78" s="166" t="s">
        <v>627</v>
      </c>
      <c r="H78" s="166" t="s">
        <v>628</v>
      </c>
      <c r="I78" s="54">
        <v>215000</v>
      </c>
      <c r="J78" s="54">
        <v>215000</v>
      </c>
      <c r="K78" s="54"/>
      <c r="L78" s="54"/>
      <c r="M78" s="54"/>
      <c r="N78" s="54"/>
      <c r="O78" s="54"/>
      <c r="P78" s="54">
        <v>215000</v>
      </c>
      <c r="Q78" s="54"/>
      <c r="R78" s="54"/>
      <c r="S78" s="54"/>
      <c r="T78" s="54"/>
      <c r="U78" s="54">
        <v>215000</v>
      </c>
      <c r="V78" s="54"/>
      <c r="W78" s="54"/>
      <c r="X78" s="54"/>
      <c r="Y78" s="54"/>
      <c r="Z78" s="52"/>
      <c r="AA78" s="52"/>
    </row>
    <row r="79" spans="1:27" ht="21" customHeight="1">
      <c r="A79" s="166" t="s">
        <v>598</v>
      </c>
      <c r="B79" s="166" t="s">
        <v>655</v>
      </c>
      <c r="C79" s="166" t="s">
        <v>656</v>
      </c>
      <c r="D79" s="232" t="s">
        <v>105</v>
      </c>
      <c r="E79" s="166" t="s">
        <v>180</v>
      </c>
      <c r="F79" s="166" t="s">
        <v>181</v>
      </c>
      <c r="G79" s="166" t="s">
        <v>353</v>
      </c>
      <c r="H79" s="166" t="s">
        <v>354</v>
      </c>
      <c r="I79" s="54">
        <v>20000</v>
      </c>
      <c r="J79" s="54">
        <v>20000</v>
      </c>
      <c r="K79" s="54"/>
      <c r="L79" s="54"/>
      <c r="M79" s="54"/>
      <c r="N79" s="54"/>
      <c r="O79" s="54"/>
      <c r="P79" s="54">
        <v>20000</v>
      </c>
      <c r="Q79" s="54"/>
      <c r="R79" s="54"/>
      <c r="S79" s="54"/>
      <c r="T79" s="54"/>
      <c r="U79" s="54">
        <v>20000</v>
      </c>
      <c r="V79" s="54"/>
      <c r="W79" s="54"/>
      <c r="X79" s="54"/>
      <c r="Y79" s="54"/>
      <c r="Z79" s="52"/>
      <c r="AA79" s="52"/>
    </row>
    <row r="80" spans="1:27" ht="21" customHeight="1">
      <c r="A80" s="166" t="s">
        <v>598</v>
      </c>
      <c r="B80" s="166" t="s">
        <v>657</v>
      </c>
      <c r="C80" s="166" t="s">
        <v>658</v>
      </c>
      <c r="D80" s="232" t="s">
        <v>105</v>
      </c>
      <c r="E80" s="166" t="s">
        <v>180</v>
      </c>
      <c r="F80" s="166" t="s">
        <v>181</v>
      </c>
      <c r="G80" s="166" t="s">
        <v>353</v>
      </c>
      <c r="H80" s="166" t="s">
        <v>354</v>
      </c>
      <c r="I80" s="54">
        <v>85000</v>
      </c>
      <c r="J80" s="54">
        <v>85000</v>
      </c>
      <c r="K80" s="54"/>
      <c r="L80" s="54"/>
      <c r="M80" s="54"/>
      <c r="N80" s="54"/>
      <c r="O80" s="54">
        <v>85000</v>
      </c>
      <c r="P80" s="54"/>
      <c r="Q80" s="54"/>
      <c r="R80" s="54"/>
      <c r="S80" s="54"/>
      <c r="T80" s="54"/>
      <c r="U80" s="54"/>
      <c r="V80" s="54"/>
      <c r="W80" s="54"/>
      <c r="X80" s="54"/>
      <c r="Y80" s="54"/>
      <c r="Z80" s="52"/>
      <c r="AA80" s="52"/>
    </row>
    <row r="81" spans="1:27" ht="21" customHeight="1">
      <c r="A81" s="166" t="s">
        <v>598</v>
      </c>
      <c r="B81" s="166" t="s">
        <v>657</v>
      </c>
      <c r="C81" s="166" t="s">
        <v>658</v>
      </c>
      <c r="D81" s="232" t="s">
        <v>105</v>
      </c>
      <c r="E81" s="166" t="s">
        <v>180</v>
      </c>
      <c r="F81" s="166" t="s">
        <v>181</v>
      </c>
      <c r="G81" s="166" t="s">
        <v>395</v>
      </c>
      <c r="H81" s="166" t="s">
        <v>396</v>
      </c>
      <c r="I81" s="54">
        <v>205000</v>
      </c>
      <c r="J81" s="54">
        <v>205000</v>
      </c>
      <c r="K81" s="54"/>
      <c r="L81" s="54"/>
      <c r="M81" s="54"/>
      <c r="N81" s="54"/>
      <c r="O81" s="54">
        <v>205000</v>
      </c>
      <c r="P81" s="54"/>
      <c r="Q81" s="54"/>
      <c r="R81" s="54"/>
      <c r="S81" s="54"/>
      <c r="T81" s="54"/>
      <c r="U81" s="54"/>
      <c r="V81" s="54"/>
      <c r="W81" s="54"/>
      <c r="X81" s="54"/>
      <c r="Y81" s="54"/>
      <c r="Z81" s="52"/>
      <c r="AA81" s="52"/>
    </row>
    <row r="82" spans="1:27" ht="21" customHeight="1">
      <c r="A82" s="166" t="s">
        <v>598</v>
      </c>
      <c r="B82" s="166" t="s">
        <v>659</v>
      </c>
      <c r="C82" s="166" t="s">
        <v>660</v>
      </c>
      <c r="D82" s="232" t="s">
        <v>107</v>
      </c>
      <c r="E82" s="166" t="s">
        <v>168</v>
      </c>
      <c r="F82" s="166" t="s">
        <v>169</v>
      </c>
      <c r="G82" s="166" t="s">
        <v>395</v>
      </c>
      <c r="H82" s="166" t="s">
        <v>396</v>
      </c>
      <c r="I82" s="54">
        <v>3959900</v>
      </c>
      <c r="J82" s="54">
        <v>3959900</v>
      </c>
      <c r="K82" s="54">
        <v>3959900</v>
      </c>
      <c r="L82" s="54">
        <v>3959900</v>
      </c>
      <c r="M82" s="54"/>
      <c r="N82" s="54"/>
      <c r="O82" s="54"/>
      <c r="P82" s="54"/>
      <c r="Q82" s="54"/>
      <c r="R82" s="54"/>
      <c r="S82" s="54"/>
      <c r="T82" s="54"/>
      <c r="U82" s="54"/>
      <c r="V82" s="54"/>
      <c r="W82" s="54"/>
      <c r="X82" s="54"/>
      <c r="Y82" s="54"/>
      <c r="Z82" s="52"/>
      <c r="AA82" s="52"/>
    </row>
    <row r="83" spans="1:27" ht="21" customHeight="1">
      <c r="A83" s="166" t="s">
        <v>591</v>
      </c>
      <c r="B83" s="166" t="s">
        <v>661</v>
      </c>
      <c r="C83" s="166" t="s">
        <v>662</v>
      </c>
      <c r="D83" s="232" t="s">
        <v>107</v>
      </c>
      <c r="E83" s="166" t="s">
        <v>190</v>
      </c>
      <c r="F83" s="166" t="s">
        <v>191</v>
      </c>
      <c r="G83" s="166" t="s">
        <v>395</v>
      </c>
      <c r="H83" s="166" t="s">
        <v>396</v>
      </c>
      <c r="I83" s="54">
        <v>1490400</v>
      </c>
      <c r="J83" s="54">
        <v>1490400</v>
      </c>
      <c r="K83" s="54">
        <v>1490400</v>
      </c>
      <c r="L83" s="54">
        <v>1490400</v>
      </c>
      <c r="M83" s="54"/>
      <c r="N83" s="54"/>
      <c r="O83" s="54"/>
      <c r="P83" s="54"/>
      <c r="Q83" s="54"/>
      <c r="R83" s="54"/>
      <c r="S83" s="54"/>
      <c r="T83" s="54"/>
      <c r="U83" s="54"/>
      <c r="V83" s="54"/>
      <c r="W83" s="54"/>
      <c r="X83" s="54"/>
      <c r="Y83" s="54"/>
      <c r="Z83" s="52"/>
      <c r="AA83" s="52"/>
    </row>
    <row r="84" spans="1:27" ht="21" customHeight="1">
      <c r="A84" s="166" t="s">
        <v>591</v>
      </c>
      <c r="B84" s="166" t="s">
        <v>663</v>
      </c>
      <c r="C84" s="166" t="s">
        <v>664</v>
      </c>
      <c r="D84" s="232" t="s">
        <v>109</v>
      </c>
      <c r="E84" s="166" t="s">
        <v>168</v>
      </c>
      <c r="F84" s="166" t="s">
        <v>169</v>
      </c>
      <c r="G84" s="166" t="s">
        <v>353</v>
      </c>
      <c r="H84" s="166" t="s">
        <v>354</v>
      </c>
      <c r="I84" s="54">
        <v>22000</v>
      </c>
      <c r="J84" s="54">
        <v>22000</v>
      </c>
      <c r="K84" s="54">
        <v>22000</v>
      </c>
      <c r="L84" s="54">
        <v>22000</v>
      </c>
      <c r="M84" s="54"/>
      <c r="N84" s="54"/>
      <c r="O84" s="54"/>
      <c r="P84" s="54"/>
      <c r="Q84" s="54"/>
      <c r="R84" s="54"/>
      <c r="S84" s="54"/>
      <c r="T84" s="54"/>
      <c r="U84" s="54"/>
      <c r="V84" s="54"/>
      <c r="W84" s="54"/>
      <c r="X84" s="54"/>
      <c r="Y84" s="54"/>
      <c r="Z84" s="52"/>
      <c r="AA84" s="52"/>
    </row>
    <row r="85" spans="1:27" ht="21" customHeight="1">
      <c r="A85" s="166" t="s">
        <v>591</v>
      </c>
      <c r="B85" s="166" t="s">
        <v>665</v>
      </c>
      <c r="C85" s="166" t="s">
        <v>666</v>
      </c>
      <c r="D85" s="232" t="s">
        <v>109</v>
      </c>
      <c r="E85" s="166" t="s">
        <v>168</v>
      </c>
      <c r="F85" s="166" t="s">
        <v>169</v>
      </c>
      <c r="G85" s="166" t="s">
        <v>353</v>
      </c>
      <c r="H85" s="166" t="s">
        <v>354</v>
      </c>
      <c r="I85" s="54">
        <v>7000</v>
      </c>
      <c r="J85" s="54">
        <v>7000</v>
      </c>
      <c r="K85" s="54">
        <v>7000</v>
      </c>
      <c r="L85" s="54">
        <v>7000</v>
      </c>
      <c r="M85" s="54"/>
      <c r="N85" s="54"/>
      <c r="O85" s="54"/>
      <c r="P85" s="54"/>
      <c r="Q85" s="54"/>
      <c r="R85" s="54"/>
      <c r="S85" s="54"/>
      <c r="T85" s="54"/>
      <c r="U85" s="54"/>
      <c r="V85" s="54"/>
      <c r="W85" s="54"/>
      <c r="X85" s="54"/>
      <c r="Y85" s="54"/>
      <c r="Z85" s="52"/>
      <c r="AA85" s="52"/>
    </row>
    <row r="86" spans="1:27" ht="21" customHeight="1">
      <c r="A86" s="166" t="s">
        <v>591</v>
      </c>
      <c r="B86" s="166" t="s">
        <v>665</v>
      </c>
      <c r="C86" s="166" t="s">
        <v>666</v>
      </c>
      <c r="D86" s="232" t="s">
        <v>109</v>
      </c>
      <c r="E86" s="166" t="s">
        <v>168</v>
      </c>
      <c r="F86" s="166" t="s">
        <v>169</v>
      </c>
      <c r="G86" s="166" t="s">
        <v>367</v>
      </c>
      <c r="H86" s="166" t="s">
        <v>368</v>
      </c>
      <c r="I86" s="54">
        <v>25000</v>
      </c>
      <c r="J86" s="54">
        <v>25000</v>
      </c>
      <c r="K86" s="54">
        <v>25000</v>
      </c>
      <c r="L86" s="54">
        <v>25000</v>
      </c>
      <c r="M86" s="54"/>
      <c r="N86" s="54"/>
      <c r="O86" s="54"/>
      <c r="P86" s="54"/>
      <c r="Q86" s="54"/>
      <c r="R86" s="54"/>
      <c r="S86" s="54"/>
      <c r="T86" s="54"/>
      <c r="U86" s="54"/>
      <c r="V86" s="54"/>
      <c r="W86" s="54"/>
      <c r="X86" s="54"/>
      <c r="Y86" s="54"/>
      <c r="Z86" s="52"/>
      <c r="AA86" s="52"/>
    </row>
    <row r="87" spans="1:27" ht="21" customHeight="1">
      <c r="A87" s="166" t="s">
        <v>591</v>
      </c>
      <c r="B87" s="166" t="s">
        <v>665</v>
      </c>
      <c r="C87" s="166" t="s">
        <v>666</v>
      </c>
      <c r="D87" s="232" t="s">
        <v>109</v>
      </c>
      <c r="E87" s="166" t="s">
        <v>168</v>
      </c>
      <c r="F87" s="166" t="s">
        <v>169</v>
      </c>
      <c r="G87" s="166" t="s">
        <v>369</v>
      </c>
      <c r="H87" s="166" t="s">
        <v>370</v>
      </c>
      <c r="I87" s="54">
        <v>27000</v>
      </c>
      <c r="J87" s="54">
        <v>27000</v>
      </c>
      <c r="K87" s="54">
        <v>27000</v>
      </c>
      <c r="L87" s="54">
        <v>27000</v>
      </c>
      <c r="M87" s="54"/>
      <c r="N87" s="54"/>
      <c r="O87" s="54"/>
      <c r="P87" s="54"/>
      <c r="Q87" s="54"/>
      <c r="R87" s="54"/>
      <c r="S87" s="54"/>
      <c r="T87" s="54"/>
      <c r="U87" s="54"/>
      <c r="V87" s="54"/>
      <c r="W87" s="54"/>
      <c r="X87" s="54"/>
      <c r="Y87" s="54"/>
      <c r="Z87" s="52"/>
      <c r="AA87" s="52"/>
    </row>
    <row r="88" spans="1:27" ht="21" customHeight="1">
      <c r="A88" s="166" t="s">
        <v>591</v>
      </c>
      <c r="B88" s="166" t="s">
        <v>665</v>
      </c>
      <c r="C88" s="166" t="s">
        <v>666</v>
      </c>
      <c r="D88" s="232" t="s">
        <v>109</v>
      </c>
      <c r="E88" s="166" t="s">
        <v>168</v>
      </c>
      <c r="F88" s="166" t="s">
        <v>169</v>
      </c>
      <c r="G88" s="166" t="s">
        <v>395</v>
      </c>
      <c r="H88" s="166" t="s">
        <v>396</v>
      </c>
      <c r="I88" s="54">
        <v>543600</v>
      </c>
      <c r="J88" s="54">
        <v>543600</v>
      </c>
      <c r="K88" s="54">
        <v>543600</v>
      </c>
      <c r="L88" s="54">
        <v>543600</v>
      </c>
      <c r="M88" s="54"/>
      <c r="N88" s="54"/>
      <c r="O88" s="54"/>
      <c r="P88" s="54"/>
      <c r="Q88" s="54"/>
      <c r="R88" s="54"/>
      <c r="S88" s="54"/>
      <c r="T88" s="54"/>
      <c r="U88" s="54"/>
      <c r="V88" s="54"/>
      <c r="W88" s="54"/>
      <c r="X88" s="54"/>
      <c r="Y88" s="54"/>
      <c r="Z88" s="52"/>
      <c r="AA88" s="52"/>
    </row>
    <row r="89" spans="1:27" ht="21" customHeight="1">
      <c r="A89" s="166" t="s">
        <v>591</v>
      </c>
      <c r="B89" s="166" t="s">
        <v>667</v>
      </c>
      <c r="C89" s="166" t="s">
        <v>668</v>
      </c>
      <c r="D89" s="232" t="s">
        <v>109</v>
      </c>
      <c r="E89" s="166" t="s">
        <v>170</v>
      </c>
      <c r="F89" s="166" t="s">
        <v>171</v>
      </c>
      <c r="G89" s="166" t="s">
        <v>353</v>
      </c>
      <c r="H89" s="166" t="s">
        <v>354</v>
      </c>
      <c r="I89" s="54">
        <v>10700</v>
      </c>
      <c r="J89" s="54">
        <v>10700</v>
      </c>
      <c r="K89" s="54"/>
      <c r="L89" s="54"/>
      <c r="M89" s="54"/>
      <c r="N89" s="54"/>
      <c r="O89" s="54"/>
      <c r="P89" s="54">
        <v>10700</v>
      </c>
      <c r="Q89" s="54"/>
      <c r="R89" s="54"/>
      <c r="S89" s="54"/>
      <c r="T89" s="54"/>
      <c r="U89" s="54">
        <v>10700</v>
      </c>
      <c r="V89" s="54"/>
      <c r="W89" s="54"/>
      <c r="X89" s="54"/>
      <c r="Y89" s="54"/>
      <c r="Z89" s="52"/>
      <c r="AA89" s="52"/>
    </row>
    <row r="90" spans="1:27" ht="21" customHeight="1">
      <c r="A90" s="166" t="s">
        <v>591</v>
      </c>
      <c r="B90" s="166" t="s">
        <v>667</v>
      </c>
      <c r="C90" s="166" t="s">
        <v>668</v>
      </c>
      <c r="D90" s="232" t="s">
        <v>109</v>
      </c>
      <c r="E90" s="166" t="s">
        <v>170</v>
      </c>
      <c r="F90" s="166" t="s">
        <v>171</v>
      </c>
      <c r="G90" s="166" t="s">
        <v>367</v>
      </c>
      <c r="H90" s="166" t="s">
        <v>368</v>
      </c>
      <c r="I90" s="54">
        <v>500</v>
      </c>
      <c r="J90" s="54">
        <v>500</v>
      </c>
      <c r="K90" s="54"/>
      <c r="L90" s="54"/>
      <c r="M90" s="54"/>
      <c r="N90" s="54"/>
      <c r="O90" s="54"/>
      <c r="P90" s="54">
        <v>500</v>
      </c>
      <c r="Q90" s="54"/>
      <c r="R90" s="54"/>
      <c r="S90" s="54"/>
      <c r="T90" s="54"/>
      <c r="U90" s="54">
        <v>500</v>
      </c>
      <c r="V90" s="54"/>
      <c r="W90" s="54"/>
      <c r="X90" s="54"/>
      <c r="Y90" s="54"/>
      <c r="Z90" s="52"/>
      <c r="AA90" s="52"/>
    </row>
    <row r="91" spans="1:27" ht="21" customHeight="1">
      <c r="A91" s="166" t="s">
        <v>591</v>
      </c>
      <c r="B91" s="166" t="s">
        <v>667</v>
      </c>
      <c r="C91" s="166" t="s">
        <v>668</v>
      </c>
      <c r="D91" s="232" t="s">
        <v>109</v>
      </c>
      <c r="E91" s="166" t="s">
        <v>170</v>
      </c>
      <c r="F91" s="166" t="s">
        <v>171</v>
      </c>
      <c r="G91" s="166" t="s">
        <v>369</v>
      </c>
      <c r="H91" s="166" t="s">
        <v>370</v>
      </c>
      <c r="I91" s="54">
        <v>500</v>
      </c>
      <c r="J91" s="54">
        <v>500</v>
      </c>
      <c r="K91" s="54"/>
      <c r="L91" s="54"/>
      <c r="M91" s="54"/>
      <c r="N91" s="54"/>
      <c r="O91" s="54"/>
      <c r="P91" s="54">
        <v>500</v>
      </c>
      <c r="Q91" s="54"/>
      <c r="R91" s="54"/>
      <c r="S91" s="54"/>
      <c r="T91" s="54"/>
      <c r="U91" s="54">
        <v>500</v>
      </c>
      <c r="V91" s="54"/>
      <c r="W91" s="54"/>
      <c r="X91" s="54"/>
      <c r="Y91" s="54"/>
      <c r="Z91" s="52"/>
      <c r="AA91" s="52"/>
    </row>
    <row r="92" spans="1:27" ht="21" customHeight="1">
      <c r="A92" s="166" t="s">
        <v>591</v>
      </c>
      <c r="B92" s="166" t="s">
        <v>667</v>
      </c>
      <c r="C92" s="166" t="s">
        <v>668</v>
      </c>
      <c r="D92" s="232" t="s">
        <v>109</v>
      </c>
      <c r="E92" s="166" t="s">
        <v>170</v>
      </c>
      <c r="F92" s="166" t="s">
        <v>171</v>
      </c>
      <c r="G92" s="166" t="s">
        <v>371</v>
      </c>
      <c r="H92" s="166" t="s">
        <v>372</v>
      </c>
      <c r="I92" s="54">
        <v>300</v>
      </c>
      <c r="J92" s="54">
        <v>300</v>
      </c>
      <c r="K92" s="54"/>
      <c r="L92" s="54"/>
      <c r="M92" s="54"/>
      <c r="N92" s="54"/>
      <c r="O92" s="54"/>
      <c r="P92" s="54">
        <v>300</v>
      </c>
      <c r="Q92" s="54"/>
      <c r="R92" s="54"/>
      <c r="S92" s="54"/>
      <c r="T92" s="54"/>
      <c r="U92" s="54">
        <v>300</v>
      </c>
      <c r="V92" s="54"/>
      <c r="W92" s="54"/>
      <c r="X92" s="54"/>
      <c r="Y92" s="54"/>
      <c r="Z92" s="52"/>
      <c r="AA92" s="52"/>
    </row>
    <row r="93" spans="1:27" ht="21" customHeight="1">
      <c r="A93" s="166" t="s">
        <v>591</v>
      </c>
      <c r="B93" s="166" t="s">
        <v>667</v>
      </c>
      <c r="C93" s="166" t="s">
        <v>668</v>
      </c>
      <c r="D93" s="232" t="s">
        <v>109</v>
      </c>
      <c r="E93" s="166" t="s">
        <v>170</v>
      </c>
      <c r="F93" s="166" t="s">
        <v>171</v>
      </c>
      <c r="G93" s="166" t="s">
        <v>391</v>
      </c>
      <c r="H93" s="166" t="s">
        <v>392</v>
      </c>
      <c r="I93" s="54">
        <v>2000</v>
      </c>
      <c r="J93" s="54">
        <v>2000</v>
      </c>
      <c r="K93" s="54"/>
      <c r="L93" s="54"/>
      <c r="M93" s="54"/>
      <c r="N93" s="54"/>
      <c r="O93" s="54"/>
      <c r="P93" s="54">
        <v>2000</v>
      </c>
      <c r="Q93" s="54"/>
      <c r="R93" s="54"/>
      <c r="S93" s="54"/>
      <c r="T93" s="54"/>
      <c r="U93" s="54">
        <v>2000</v>
      </c>
      <c r="V93" s="54"/>
      <c r="W93" s="54"/>
      <c r="X93" s="54"/>
      <c r="Y93" s="54"/>
      <c r="Z93" s="52"/>
      <c r="AA93" s="52"/>
    </row>
    <row r="94" spans="1:27" ht="21" customHeight="1">
      <c r="A94" s="166" t="s">
        <v>591</v>
      </c>
      <c r="B94" s="166" t="s">
        <v>667</v>
      </c>
      <c r="C94" s="166" t="s">
        <v>668</v>
      </c>
      <c r="D94" s="232" t="s">
        <v>109</v>
      </c>
      <c r="E94" s="166" t="s">
        <v>170</v>
      </c>
      <c r="F94" s="166" t="s">
        <v>171</v>
      </c>
      <c r="G94" s="166" t="s">
        <v>395</v>
      </c>
      <c r="H94" s="166" t="s">
        <v>396</v>
      </c>
      <c r="I94" s="54">
        <v>6000</v>
      </c>
      <c r="J94" s="54">
        <v>6000</v>
      </c>
      <c r="K94" s="54"/>
      <c r="L94" s="54"/>
      <c r="M94" s="54"/>
      <c r="N94" s="54"/>
      <c r="O94" s="54"/>
      <c r="P94" s="54">
        <v>6000</v>
      </c>
      <c r="Q94" s="54"/>
      <c r="R94" s="54"/>
      <c r="S94" s="54"/>
      <c r="T94" s="54"/>
      <c r="U94" s="54">
        <v>6000</v>
      </c>
      <c r="V94" s="54"/>
      <c r="W94" s="54"/>
      <c r="X94" s="54"/>
      <c r="Y94" s="54"/>
      <c r="Z94" s="52"/>
      <c r="AA94" s="52"/>
    </row>
    <row r="95" spans="1:27" ht="21" customHeight="1">
      <c r="A95" s="166" t="s">
        <v>598</v>
      </c>
      <c r="B95" s="166" t="s">
        <v>669</v>
      </c>
      <c r="C95" s="166" t="s">
        <v>670</v>
      </c>
      <c r="D95" s="232" t="s">
        <v>111</v>
      </c>
      <c r="E95" s="166" t="s">
        <v>168</v>
      </c>
      <c r="F95" s="166" t="s">
        <v>169</v>
      </c>
      <c r="G95" s="166" t="s">
        <v>395</v>
      </c>
      <c r="H95" s="166" t="s">
        <v>396</v>
      </c>
      <c r="I95" s="54">
        <v>693900</v>
      </c>
      <c r="J95" s="54">
        <v>693900</v>
      </c>
      <c r="K95" s="54">
        <v>693900</v>
      </c>
      <c r="L95" s="54">
        <v>693900</v>
      </c>
      <c r="M95" s="54"/>
      <c r="N95" s="54"/>
      <c r="O95" s="54"/>
      <c r="P95" s="54"/>
      <c r="Q95" s="54"/>
      <c r="R95" s="54"/>
      <c r="S95" s="54"/>
      <c r="T95" s="54"/>
      <c r="U95" s="54"/>
      <c r="V95" s="54"/>
      <c r="W95" s="54"/>
      <c r="X95" s="54"/>
      <c r="Y95" s="54"/>
      <c r="Z95" s="52"/>
      <c r="AA95" s="52"/>
    </row>
    <row r="96" spans="1:27" ht="21" customHeight="1">
      <c r="A96" s="166" t="s">
        <v>591</v>
      </c>
      <c r="B96" s="166" t="s">
        <v>671</v>
      </c>
      <c r="C96" s="166" t="s">
        <v>662</v>
      </c>
      <c r="D96" s="232" t="s">
        <v>111</v>
      </c>
      <c r="E96" s="166" t="s">
        <v>190</v>
      </c>
      <c r="F96" s="166" t="s">
        <v>191</v>
      </c>
      <c r="G96" s="166" t="s">
        <v>349</v>
      </c>
      <c r="H96" s="166" t="s">
        <v>350</v>
      </c>
      <c r="I96" s="54">
        <v>324000</v>
      </c>
      <c r="J96" s="54">
        <v>324000</v>
      </c>
      <c r="K96" s="54">
        <v>324000</v>
      </c>
      <c r="L96" s="54">
        <v>324000</v>
      </c>
      <c r="M96" s="54"/>
      <c r="N96" s="54"/>
      <c r="O96" s="54"/>
      <c r="P96" s="54"/>
      <c r="Q96" s="54"/>
      <c r="R96" s="54"/>
      <c r="S96" s="54"/>
      <c r="T96" s="54"/>
      <c r="U96" s="54"/>
      <c r="V96" s="54"/>
      <c r="W96" s="54"/>
      <c r="X96" s="54"/>
      <c r="Y96" s="54"/>
      <c r="Z96" s="52"/>
      <c r="AA96" s="52"/>
    </row>
    <row r="97" spans="1:27" ht="21" customHeight="1">
      <c r="A97" s="166" t="s">
        <v>598</v>
      </c>
      <c r="B97" s="166" t="s">
        <v>672</v>
      </c>
      <c r="C97" s="166" t="s">
        <v>673</v>
      </c>
      <c r="D97" s="232" t="s">
        <v>113</v>
      </c>
      <c r="E97" s="166" t="s">
        <v>168</v>
      </c>
      <c r="F97" s="166" t="s">
        <v>169</v>
      </c>
      <c r="G97" s="166" t="s">
        <v>395</v>
      </c>
      <c r="H97" s="166" t="s">
        <v>396</v>
      </c>
      <c r="I97" s="54">
        <v>1439000</v>
      </c>
      <c r="J97" s="54">
        <v>1439000</v>
      </c>
      <c r="K97" s="54">
        <v>1439000</v>
      </c>
      <c r="L97" s="54">
        <v>1439000</v>
      </c>
      <c r="M97" s="54"/>
      <c r="N97" s="54"/>
      <c r="O97" s="54"/>
      <c r="P97" s="54"/>
      <c r="Q97" s="54"/>
      <c r="R97" s="54"/>
      <c r="S97" s="54"/>
      <c r="T97" s="54"/>
      <c r="U97" s="54"/>
      <c r="V97" s="54"/>
      <c r="W97" s="54"/>
      <c r="X97" s="54"/>
      <c r="Y97" s="54"/>
      <c r="Z97" s="52"/>
      <c r="AA97" s="52"/>
    </row>
    <row r="98" spans="1:27" ht="21" customHeight="1">
      <c r="A98" s="166" t="s">
        <v>591</v>
      </c>
      <c r="B98" s="166" t="s">
        <v>674</v>
      </c>
      <c r="C98" s="166" t="s">
        <v>668</v>
      </c>
      <c r="D98" s="232" t="s">
        <v>113</v>
      </c>
      <c r="E98" s="166" t="s">
        <v>170</v>
      </c>
      <c r="F98" s="166" t="s">
        <v>171</v>
      </c>
      <c r="G98" s="166" t="s">
        <v>353</v>
      </c>
      <c r="H98" s="166" t="s">
        <v>354</v>
      </c>
      <c r="I98" s="54">
        <v>20000</v>
      </c>
      <c r="J98" s="54">
        <v>20000</v>
      </c>
      <c r="K98" s="54"/>
      <c r="L98" s="54"/>
      <c r="M98" s="54"/>
      <c r="N98" s="54"/>
      <c r="O98" s="54"/>
      <c r="P98" s="54">
        <v>20000</v>
      </c>
      <c r="Q98" s="54"/>
      <c r="R98" s="54"/>
      <c r="S98" s="54"/>
      <c r="T98" s="54"/>
      <c r="U98" s="54">
        <v>20000</v>
      </c>
      <c r="V98" s="54"/>
      <c r="W98" s="54"/>
      <c r="X98" s="54"/>
      <c r="Y98" s="54"/>
      <c r="Z98" s="52"/>
      <c r="AA98" s="52"/>
    </row>
    <row r="99" spans="1:27" ht="21" customHeight="1">
      <c r="A99" s="166" t="s">
        <v>591</v>
      </c>
      <c r="B99" s="166" t="s">
        <v>674</v>
      </c>
      <c r="C99" s="166" t="s">
        <v>668</v>
      </c>
      <c r="D99" s="232" t="s">
        <v>113</v>
      </c>
      <c r="E99" s="166" t="s">
        <v>170</v>
      </c>
      <c r="F99" s="166" t="s">
        <v>171</v>
      </c>
      <c r="G99" s="166" t="s">
        <v>395</v>
      </c>
      <c r="H99" s="166" t="s">
        <v>396</v>
      </c>
      <c r="I99" s="54">
        <v>40000</v>
      </c>
      <c r="J99" s="54">
        <v>40000</v>
      </c>
      <c r="K99" s="54"/>
      <c r="L99" s="54"/>
      <c r="M99" s="54"/>
      <c r="N99" s="54"/>
      <c r="O99" s="54"/>
      <c r="P99" s="54">
        <v>40000</v>
      </c>
      <c r="Q99" s="54"/>
      <c r="R99" s="54"/>
      <c r="S99" s="54"/>
      <c r="T99" s="54"/>
      <c r="U99" s="54">
        <v>40000</v>
      </c>
      <c r="V99" s="54"/>
      <c r="W99" s="54"/>
      <c r="X99" s="54"/>
      <c r="Y99" s="54"/>
      <c r="Z99" s="52"/>
      <c r="AA99" s="52"/>
    </row>
    <row r="100" spans="1:27" ht="21" customHeight="1">
      <c r="A100" s="166" t="s">
        <v>591</v>
      </c>
      <c r="B100" s="166" t="s">
        <v>675</v>
      </c>
      <c r="C100" s="166" t="s">
        <v>662</v>
      </c>
      <c r="D100" s="232" t="s">
        <v>113</v>
      </c>
      <c r="E100" s="166" t="s">
        <v>190</v>
      </c>
      <c r="F100" s="166" t="s">
        <v>191</v>
      </c>
      <c r="G100" s="166" t="s">
        <v>395</v>
      </c>
      <c r="H100" s="166" t="s">
        <v>396</v>
      </c>
      <c r="I100" s="54">
        <v>21600</v>
      </c>
      <c r="J100" s="54">
        <v>21600</v>
      </c>
      <c r="K100" s="54">
        <v>21600</v>
      </c>
      <c r="L100" s="54">
        <v>21600</v>
      </c>
      <c r="M100" s="54"/>
      <c r="N100" s="54"/>
      <c r="O100" s="54"/>
      <c r="P100" s="54"/>
      <c r="Q100" s="54"/>
      <c r="R100" s="54"/>
      <c r="S100" s="54"/>
      <c r="T100" s="54"/>
      <c r="U100" s="54"/>
      <c r="V100" s="54"/>
      <c r="W100" s="54"/>
      <c r="X100" s="54"/>
      <c r="Y100" s="54"/>
      <c r="Z100" s="52"/>
      <c r="AA100" s="52"/>
    </row>
    <row r="101" spans="1:27" ht="21" customHeight="1">
      <c r="A101" s="166" t="s">
        <v>591</v>
      </c>
      <c r="B101" s="166" t="s">
        <v>676</v>
      </c>
      <c r="C101" s="166" t="s">
        <v>677</v>
      </c>
      <c r="D101" s="232" t="s">
        <v>115</v>
      </c>
      <c r="E101" s="166" t="s">
        <v>168</v>
      </c>
      <c r="F101" s="166" t="s">
        <v>169</v>
      </c>
      <c r="G101" s="166" t="s">
        <v>353</v>
      </c>
      <c r="H101" s="166" t="s">
        <v>354</v>
      </c>
      <c r="I101" s="54">
        <v>2600</v>
      </c>
      <c r="J101" s="54">
        <v>2600</v>
      </c>
      <c r="K101" s="54">
        <v>2600</v>
      </c>
      <c r="L101" s="54">
        <v>2600</v>
      </c>
      <c r="M101" s="54"/>
      <c r="N101" s="54"/>
      <c r="O101" s="54"/>
      <c r="P101" s="54"/>
      <c r="Q101" s="54"/>
      <c r="R101" s="54"/>
      <c r="S101" s="54"/>
      <c r="T101" s="54"/>
      <c r="U101" s="54"/>
      <c r="V101" s="54"/>
      <c r="W101" s="54"/>
      <c r="X101" s="54"/>
      <c r="Y101" s="54"/>
      <c r="Z101" s="52"/>
      <c r="AA101" s="52"/>
    </row>
    <row r="102" spans="1:27" ht="21" customHeight="1">
      <c r="A102" s="166" t="s">
        <v>591</v>
      </c>
      <c r="B102" s="166" t="s">
        <v>676</v>
      </c>
      <c r="C102" s="166" t="s">
        <v>677</v>
      </c>
      <c r="D102" s="232" t="s">
        <v>115</v>
      </c>
      <c r="E102" s="166" t="s">
        <v>168</v>
      </c>
      <c r="F102" s="166" t="s">
        <v>169</v>
      </c>
      <c r="G102" s="166" t="s">
        <v>369</v>
      </c>
      <c r="H102" s="166" t="s">
        <v>370</v>
      </c>
      <c r="I102" s="54">
        <v>2000</v>
      </c>
      <c r="J102" s="54">
        <v>2000</v>
      </c>
      <c r="K102" s="54">
        <v>2000</v>
      </c>
      <c r="L102" s="54">
        <v>2000</v>
      </c>
      <c r="M102" s="54"/>
      <c r="N102" s="54"/>
      <c r="O102" s="54"/>
      <c r="P102" s="54"/>
      <c r="Q102" s="54"/>
      <c r="R102" s="54"/>
      <c r="S102" s="54"/>
      <c r="T102" s="54"/>
      <c r="U102" s="54"/>
      <c r="V102" s="54"/>
      <c r="W102" s="54"/>
      <c r="X102" s="54"/>
      <c r="Y102" s="54"/>
      <c r="Z102" s="52"/>
      <c r="AA102" s="52"/>
    </row>
    <row r="103" spans="1:27" ht="21" customHeight="1">
      <c r="A103" s="166" t="s">
        <v>591</v>
      </c>
      <c r="B103" s="166" t="s">
        <v>676</v>
      </c>
      <c r="C103" s="166" t="s">
        <v>677</v>
      </c>
      <c r="D103" s="232" t="s">
        <v>115</v>
      </c>
      <c r="E103" s="166" t="s">
        <v>168</v>
      </c>
      <c r="F103" s="166" t="s">
        <v>169</v>
      </c>
      <c r="G103" s="166" t="s">
        <v>389</v>
      </c>
      <c r="H103" s="166" t="s">
        <v>390</v>
      </c>
      <c r="I103" s="54">
        <v>60000</v>
      </c>
      <c r="J103" s="54">
        <v>60000</v>
      </c>
      <c r="K103" s="54">
        <v>60000</v>
      </c>
      <c r="L103" s="54">
        <v>60000</v>
      </c>
      <c r="M103" s="54"/>
      <c r="N103" s="54"/>
      <c r="O103" s="54"/>
      <c r="P103" s="54"/>
      <c r="Q103" s="54"/>
      <c r="R103" s="54"/>
      <c r="S103" s="54"/>
      <c r="T103" s="54"/>
      <c r="U103" s="54"/>
      <c r="V103" s="54"/>
      <c r="W103" s="54"/>
      <c r="X103" s="54"/>
      <c r="Y103" s="54"/>
      <c r="Z103" s="52"/>
      <c r="AA103" s="52"/>
    </row>
    <row r="104" spans="1:27" ht="21" customHeight="1">
      <c r="A104" s="166" t="s">
        <v>591</v>
      </c>
      <c r="B104" s="166" t="s">
        <v>676</v>
      </c>
      <c r="C104" s="166" t="s">
        <v>677</v>
      </c>
      <c r="D104" s="232" t="s">
        <v>115</v>
      </c>
      <c r="E104" s="166" t="s">
        <v>168</v>
      </c>
      <c r="F104" s="166" t="s">
        <v>169</v>
      </c>
      <c r="G104" s="166" t="s">
        <v>393</v>
      </c>
      <c r="H104" s="166" t="s">
        <v>394</v>
      </c>
      <c r="I104" s="54">
        <v>8000</v>
      </c>
      <c r="J104" s="54">
        <v>8000</v>
      </c>
      <c r="K104" s="54">
        <v>8000</v>
      </c>
      <c r="L104" s="54">
        <v>8000</v>
      </c>
      <c r="M104" s="54"/>
      <c r="N104" s="54"/>
      <c r="O104" s="54"/>
      <c r="P104" s="54"/>
      <c r="Q104" s="54"/>
      <c r="R104" s="54"/>
      <c r="S104" s="54"/>
      <c r="T104" s="54"/>
      <c r="U104" s="54"/>
      <c r="V104" s="54"/>
      <c r="W104" s="54"/>
      <c r="X104" s="54"/>
      <c r="Y104" s="54"/>
      <c r="Z104" s="52"/>
      <c r="AA104" s="52"/>
    </row>
    <row r="105" spans="1:27" ht="21" customHeight="1">
      <c r="A105" s="166" t="s">
        <v>591</v>
      </c>
      <c r="B105" s="166" t="s">
        <v>676</v>
      </c>
      <c r="C105" s="166" t="s">
        <v>677</v>
      </c>
      <c r="D105" s="232" t="s">
        <v>115</v>
      </c>
      <c r="E105" s="166" t="s">
        <v>168</v>
      </c>
      <c r="F105" s="166" t="s">
        <v>169</v>
      </c>
      <c r="G105" s="166" t="s">
        <v>395</v>
      </c>
      <c r="H105" s="166" t="s">
        <v>396</v>
      </c>
      <c r="I105" s="54">
        <v>472800</v>
      </c>
      <c r="J105" s="54">
        <v>472800</v>
      </c>
      <c r="K105" s="54">
        <v>472800</v>
      </c>
      <c r="L105" s="54">
        <v>472800</v>
      </c>
      <c r="M105" s="54"/>
      <c r="N105" s="54"/>
      <c r="O105" s="54"/>
      <c r="P105" s="54"/>
      <c r="Q105" s="54"/>
      <c r="R105" s="54"/>
      <c r="S105" s="54"/>
      <c r="T105" s="54"/>
      <c r="U105" s="54"/>
      <c r="V105" s="54"/>
      <c r="W105" s="54"/>
      <c r="X105" s="54"/>
      <c r="Y105" s="54"/>
      <c r="Z105" s="52"/>
      <c r="AA105" s="52"/>
    </row>
    <row r="106" spans="1:27" ht="21" customHeight="1">
      <c r="A106" s="166" t="s">
        <v>591</v>
      </c>
      <c r="B106" s="166" t="s">
        <v>678</v>
      </c>
      <c r="C106" s="166" t="s">
        <v>668</v>
      </c>
      <c r="D106" s="232" t="s">
        <v>115</v>
      </c>
      <c r="E106" s="166" t="s">
        <v>170</v>
      </c>
      <c r="F106" s="166" t="s">
        <v>171</v>
      </c>
      <c r="G106" s="166" t="s">
        <v>353</v>
      </c>
      <c r="H106" s="166" t="s">
        <v>354</v>
      </c>
      <c r="I106" s="54">
        <v>60000</v>
      </c>
      <c r="J106" s="54">
        <v>60000</v>
      </c>
      <c r="K106" s="54"/>
      <c r="L106" s="54"/>
      <c r="M106" s="54"/>
      <c r="N106" s="54"/>
      <c r="O106" s="54"/>
      <c r="P106" s="54">
        <v>60000</v>
      </c>
      <c r="Q106" s="54"/>
      <c r="R106" s="54"/>
      <c r="S106" s="54"/>
      <c r="T106" s="54"/>
      <c r="U106" s="54">
        <v>60000</v>
      </c>
      <c r="V106" s="54"/>
      <c r="W106" s="54"/>
      <c r="X106" s="54"/>
      <c r="Y106" s="54"/>
      <c r="Z106" s="52"/>
      <c r="AA106" s="52"/>
    </row>
    <row r="107" spans="1:27" ht="21" customHeight="1">
      <c r="A107" s="166" t="s">
        <v>598</v>
      </c>
      <c r="B107" s="166" t="s">
        <v>679</v>
      </c>
      <c r="C107" s="166" t="s">
        <v>680</v>
      </c>
      <c r="D107" s="232" t="s">
        <v>117</v>
      </c>
      <c r="E107" s="166" t="s">
        <v>168</v>
      </c>
      <c r="F107" s="166" t="s">
        <v>169</v>
      </c>
      <c r="G107" s="166" t="s">
        <v>353</v>
      </c>
      <c r="H107" s="166" t="s">
        <v>354</v>
      </c>
      <c r="I107" s="54">
        <v>10000</v>
      </c>
      <c r="J107" s="54">
        <v>10000</v>
      </c>
      <c r="K107" s="54">
        <v>10000</v>
      </c>
      <c r="L107" s="54">
        <v>10000</v>
      </c>
      <c r="M107" s="54"/>
      <c r="N107" s="54"/>
      <c r="O107" s="54"/>
      <c r="P107" s="54"/>
      <c r="Q107" s="54"/>
      <c r="R107" s="54"/>
      <c r="S107" s="54"/>
      <c r="T107" s="54"/>
      <c r="U107" s="54"/>
      <c r="V107" s="54"/>
      <c r="W107" s="54"/>
      <c r="X107" s="54"/>
      <c r="Y107" s="54"/>
      <c r="Z107" s="52"/>
      <c r="AA107" s="52"/>
    </row>
    <row r="108" spans="1:27" ht="21" customHeight="1">
      <c r="A108" s="166" t="s">
        <v>598</v>
      </c>
      <c r="B108" s="166" t="s">
        <v>679</v>
      </c>
      <c r="C108" s="166" t="s">
        <v>680</v>
      </c>
      <c r="D108" s="232" t="s">
        <v>117</v>
      </c>
      <c r="E108" s="166" t="s">
        <v>168</v>
      </c>
      <c r="F108" s="166" t="s">
        <v>169</v>
      </c>
      <c r="G108" s="166" t="s">
        <v>367</v>
      </c>
      <c r="H108" s="166" t="s">
        <v>368</v>
      </c>
      <c r="I108" s="54">
        <v>10000</v>
      </c>
      <c r="J108" s="54">
        <v>10000</v>
      </c>
      <c r="K108" s="54">
        <v>10000</v>
      </c>
      <c r="L108" s="54">
        <v>10000</v>
      </c>
      <c r="M108" s="54"/>
      <c r="N108" s="54"/>
      <c r="O108" s="54"/>
      <c r="P108" s="54"/>
      <c r="Q108" s="54"/>
      <c r="R108" s="54"/>
      <c r="S108" s="54"/>
      <c r="T108" s="54"/>
      <c r="U108" s="54"/>
      <c r="V108" s="54"/>
      <c r="W108" s="54"/>
      <c r="X108" s="54"/>
      <c r="Y108" s="54"/>
      <c r="Z108" s="52"/>
      <c r="AA108" s="52"/>
    </row>
    <row r="109" spans="1:27" ht="21" customHeight="1">
      <c r="A109" s="166" t="s">
        <v>598</v>
      </c>
      <c r="B109" s="166" t="s">
        <v>679</v>
      </c>
      <c r="C109" s="166" t="s">
        <v>680</v>
      </c>
      <c r="D109" s="232" t="s">
        <v>117</v>
      </c>
      <c r="E109" s="166" t="s">
        <v>168</v>
      </c>
      <c r="F109" s="166" t="s">
        <v>169</v>
      </c>
      <c r="G109" s="166" t="s">
        <v>369</v>
      </c>
      <c r="H109" s="166" t="s">
        <v>370</v>
      </c>
      <c r="I109" s="54">
        <v>24000</v>
      </c>
      <c r="J109" s="54">
        <v>24000</v>
      </c>
      <c r="K109" s="54">
        <v>24000</v>
      </c>
      <c r="L109" s="54">
        <v>24000</v>
      </c>
      <c r="M109" s="54"/>
      <c r="N109" s="54"/>
      <c r="O109" s="54"/>
      <c r="P109" s="54"/>
      <c r="Q109" s="54"/>
      <c r="R109" s="54"/>
      <c r="S109" s="54"/>
      <c r="T109" s="54"/>
      <c r="U109" s="54"/>
      <c r="V109" s="54"/>
      <c r="W109" s="54"/>
      <c r="X109" s="54"/>
      <c r="Y109" s="54"/>
      <c r="Z109" s="52"/>
      <c r="AA109" s="52"/>
    </row>
    <row r="110" spans="1:27" ht="21" customHeight="1">
      <c r="A110" s="166" t="s">
        <v>598</v>
      </c>
      <c r="B110" s="166" t="s">
        <v>679</v>
      </c>
      <c r="C110" s="166" t="s">
        <v>680</v>
      </c>
      <c r="D110" s="232" t="s">
        <v>117</v>
      </c>
      <c r="E110" s="166" t="s">
        <v>168</v>
      </c>
      <c r="F110" s="166" t="s">
        <v>169</v>
      </c>
      <c r="G110" s="166" t="s">
        <v>395</v>
      </c>
      <c r="H110" s="166" t="s">
        <v>396</v>
      </c>
      <c r="I110" s="54">
        <v>736600</v>
      </c>
      <c r="J110" s="54">
        <v>736600</v>
      </c>
      <c r="K110" s="54">
        <v>736600</v>
      </c>
      <c r="L110" s="54">
        <v>736600</v>
      </c>
      <c r="M110" s="54"/>
      <c r="N110" s="54"/>
      <c r="O110" s="54"/>
      <c r="P110" s="54"/>
      <c r="Q110" s="54"/>
      <c r="R110" s="54"/>
      <c r="S110" s="54"/>
      <c r="T110" s="54"/>
      <c r="U110" s="54"/>
      <c r="V110" s="54"/>
      <c r="W110" s="54"/>
      <c r="X110" s="54"/>
      <c r="Y110" s="54"/>
      <c r="Z110" s="52"/>
      <c r="AA110" s="52"/>
    </row>
    <row r="111" spans="1:27" ht="21" customHeight="1">
      <c r="A111" s="166" t="s">
        <v>591</v>
      </c>
      <c r="B111" s="166" t="s">
        <v>681</v>
      </c>
      <c r="C111" s="166" t="s">
        <v>668</v>
      </c>
      <c r="D111" s="232" t="s">
        <v>117</v>
      </c>
      <c r="E111" s="166" t="s">
        <v>170</v>
      </c>
      <c r="F111" s="166" t="s">
        <v>171</v>
      </c>
      <c r="G111" s="166" t="s">
        <v>353</v>
      </c>
      <c r="H111" s="166" t="s">
        <v>354</v>
      </c>
      <c r="I111" s="54">
        <v>20000</v>
      </c>
      <c r="J111" s="54">
        <v>20000</v>
      </c>
      <c r="K111" s="54"/>
      <c r="L111" s="54"/>
      <c r="M111" s="54"/>
      <c r="N111" s="54"/>
      <c r="O111" s="54"/>
      <c r="P111" s="54">
        <v>20000</v>
      </c>
      <c r="Q111" s="54"/>
      <c r="R111" s="54"/>
      <c r="S111" s="54"/>
      <c r="T111" s="54"/>
      <c r="U111" s="54">
        <v>20000</v>
      </c>
      <c r="V111" s="54"/>
      <c r="W111" s="54"/>
      <c r="X111" s="54"/>
      <c r="Y111" s="54"/>
      <c r="Z111" s="52"/>
      <c r="AA111" s="52"/>
    </row>
    <row r="112" spans="1:27" ht="21" customHeight="1">
      <c r="A112" s="166" t="s">
        <v>591</v>
      </c>
      <c r="B112" s="166" t="s">
        <v>681</v>
      </c>
      <c r="C112" s="166" t="s">
        <v>668</v>
      </c>
      <c r="D112" s="232" t="s">
        <v>117</v>
      </c>
      <c r="E112" s="166" t="s">
        <v>170</v>
      </c>
      <c r="F112" s="166" t="s">
        <v>171</v>
      </c>
      <c r="G112" s="166" t="s">
        <v>395</v>
      </c>
      <c r="H112" s="166" t="s">
        <v>396</v>
      </c>
      <c r="I112" s="54">
        <v>6000</v>
      </c>
      <c r="J112" s="54">
        <v>6000</v>
      </c>
      <c r="K112" s="54"/>
      <c r="L112" s="54"/>
      <c r="M112" s="54"/>
      <c r="N112" s="54"/>
      <c r="O112" s="54"/>
      <c r="P112" s="54">
        <v>6000</v>
      </c>
      <c r="Q112" s="54"/>
      <c r="R112" s="54"/>
      <c r="S112" s="54"/>
      <c r="T112" s="54"/>
      <c r="U112" s="54">
        <v>6000</v>
      </c>
      <c r="V112" s="54"/>
      <c r="W112" s="54"/>
      <c r="X112" s="54"/>
      <c r="Y112" s="54"/>
      <c r="Z112" s="52"/>
      <c r="AA112" s="52"/>
    </row>
    <row r="113" spans="1:27" ht="21" customHeight="1">
      <c r="A113" s="166" t="s">
        <v>591</v>
      </c>
      <c r="B113" s="166" t="s">
        <v>681</v>
      </c>
      <c r="C113" s="166" t="s">
        <v>668</v>
      </c>
      <c r="D113" s="232" t="s">
        <v>117</v>
      </c>
      <c r="E113" s="166" t="s">
        <v>170</v>
      </c>
      <c r="F113" s="166" t="s">
        <v>171</v>
      </c>
      <c r="G113" s="166" t="s">
        <v>415</v>
      </c>
      <c r="H113" s="166" t="s">
        <v>416</v>
      </c>
      <c r="I113" s="54">
        <v>14000</v>
      </c>
      <c r="J113" s="54">
        <v>14000</v>
      </c>
      <c r="K113" s="54"/>
      <c r="L113" s="54"/>
      <c r="M113" s="54"/>
      <c r="N113" s="54"/>
      <c r="O113" s="54"/>
      <c r="P113" s="54">
        <v>14000</v>
      </c>
      <c r="Q113" s="54"/>
      <c r="R113" s="54"/>
      <c r="S113" s="54"/>
      <c r="T113" s="54"/>
      <c r="U113" s="54">
        <v>14000</v>
      </c>
      <c r="V113" s="54"/>
      <c r="W113" s="54"/>
      <c r="X113" s="54"/>
      <c r="Y113" s="54"/>
      <c r="Z113" s="52"/>
      <c r="AA113" s="52"/>
    </row>
    <row r="114" spans="1:27" ht="21" customHeight="1">
      <c r="A114" s="166" t="s">
        <v>591</v>
      </c>
      <c r="B114" s="166" t="s">
        <v>682</v>
      </c>
      <c r="C114" s="166" t="s">
        <v>662</v>
      </c>
      <c r="D114" s="232" t="s">
        <v>117</v>
      </c>
      <c r="E114" s="166" t="s">
        <v>190</v>
      </c>
      <c r="F114" s="166" t="s">
        <v>191</v>
      </c>
      <c r="G114" s="166" t="s">
        <v>395</v>
      </c>
      <c r="H114" s="166" t="s">
        <v>396</v>
      </c>
      <c r="I114" s="54">
        <v>129600</v>
      </c>
      <c r="J114" s="54">
        <v>129600</v>
      </c>
      <c r="K114" s="54">
        <v>129600</v>
      </c>
      <c r="L114" s="54">
        <v>129600</v>
      </c>
      <c r="M114" s="54"/>
      <c r="N114" s="54"/>
      <c r="O114" s="54"/>
      <c r="P114" s="54"/>
      <c r="Q114" s="54"/>
      <c r="R114" s="54"/>
      <c r="S114" s="54"/>
      <c r="T114" s="54"/>
      <c r="U114" s="54"/>
      <c r="V114" s="54"/>
      <c r="W114" s="54"/>
      <c r="X114" s="54"/>
      <c r="Y114" s="54"/>
      <c r="Z114" s="52"/>
      <c r="AA114" s="52"/>
    </row>
    <row r="115" spans="1:27" ht="21" customHeight="1">
      <c r="A115" s="166" t="s">
        <v>598</v>
      </c>
      <c r="B115" s="166" t="s">
        <v>683</v>
      </c>
      <c r="C115" s="166" t="s">
        <v>684</v>
      </c>
      <c r="D115" s="232" t="s">
        <v>119</v>
      </c>
      <c r="E115" s="166" t="s">
        <v>168</v>
      </c>
      <c r="F115" s="166" t="s">
        <v>169</v>
      </c>
      <c r="G115" s="166" t="s">
        <v>353</v>
      </c>
      <c r="H115" s="166" t="s">
        <v>354</v>
      </c>
      <c r="I115" s="54">
        <v>60000</v>
      </c>
      <c r="J115" s="54">
        <v>60000</v>
      </c>
      <c r="K115" s="54">
        <v>60000</v>
      </c>
      <c r="L115" s="54">
        <v>60000</v>
      </c>
      <c r="M115" s="54"/>
      <c r="N115" s="54"/>
      <c r="O115" s="54"/>
      <c r="P115" s="54"/>
      <c r="Q115" s="54"/>
      <c r="R115" s="54"/>
      <c r="S115" s="54"/>
      <c r="T115" s="54"/>
      <c r="U115" s="54"/>
      <c r="V115" s="54"/>
      <c r="W115" s="54"/>
      <c r="X115" s="54"/>
      <c r="Y115" s="54"/>
      <c r="Z115" s="52"/>
      <c r="AA115" s="52"/>
    </row>
    <row r="116" spans="1:27" ht="21" customHeight="1">
      <c r="A116" s="166" t="s">
        <v>598</v>
      </c>
      <c r="B116" s="166" t="s">
        <v>683</v>
      </c>
      <c r="C116" s="166" t="s">
        <v>684</v>
      </c>
      <c r="D116" s="232" t="s">
        <v>119</v>
      </c>
      <c r="E116" s="166" t="s">
        <v>168</v>
      </c>
      <c r="F116" s="166" t="s">
        <v>169</v>
      </c>
      <c r="G116" s="166" t="s">
        <v>367</v>
      </c>
      <c r="H116" s="166" t="s">
        <v>368</v>
      </c>
      <c r="I116" s="54">
        <v>10000</v>
      </c>
      <c r="J116" s="54">
        <v>10000</v>
      </c>
      <c r="K116" s="54">
        <v>10000</v>
      </c>
      <c r="L116" s="54">
        <v>10000</v>
      </c>
      <c r="M116" s="54"/>
      <c r="N116" s="54"/>
      <c r="O116" s="54"/>
      <c r="P116" s="54"/>
      <c r="Q116" s="54"/>
      <c r="R116" s="54"/>
      <c r="S116" s="54"/>
      <c r="T116" s="54"/>
      <c r="U116" s="54"/>
      <c r="V116" s="54"/>
      <c r="W116" s="54"/>
      <c r="X116" s="54"/>
      <c r="Y116" s="54"/>
      <c r="Z116" s="52"/>
      <c r="AA116" s="52"/>
    </row>
    <row r="117" spans="1:27" ht="21" customHeight="1">
      <c r="A117" s="166" t="s">
        <v>598</v>
      </c>
      <c r="B117" s="166" t="s">
        <v>683</v>
      </c>
      <c r="C117" s="166" t="s">
        <v>684</v>
      </c>
      <c r="D117" s="232" t="s">
        <v>119</v>
      </c>
      <c r="E117" s="166" t="s">
        <v>168</v>
      </c>
      <c r="F117" s="166" t="s">
        <v>169</v>
      </c>
      <c r="G117" s="166" t="s">
        <v>369</v>
      </c>
      <c r="H117" s="166" t="s">
        <v>370</v>
      </c>
      <c r="I117" s="54">
        <v>10000</v>
      </c>
      <c r="J117" s="54">
        <v>10000</v>
      </c>
      <c r="K117" s="54">
        <v>10000</v>
      </c>
      <c r="L117" s="54">
        <v>10000</v>
      </c>
      <c r="M117" s="54"/>
      <c r="N117" s="54"/>
      <c r="O117" s="54"/>
      <c r="P117" s="54"/>
      <c r="Q117" s="54"/>
      <c r="R117" s="54"/>
      <c r="S117" s="54"/>
      <c r="T117" s="54"/>
      <c r="U117" s="54"/>
      <c r="V117" s="54"/>
      <c r="W117" s="54"/>
      <c r="X117" s="54"/>
      <c r="Y117" s="54"/>
      <c r="Z117" s="52"/>
      <c r="AA117" s="52"/>
    </row>
    <row r="118" spans="1:27" ht="21" customHeight="1">
      <c r="A118" s="166" t="s">
        <v>598</v>
      </c>
      <c r="B118" s="166" t="s">
        <v>683</v>
      </c>
      <c r="C118" s="166" t="s">
        <v>684</v>
      </c>
      <c r="D118" s="232" t="s">
        <v>119</v>
      </c>
      <c r="E118" s="166" t="s">
        <v>168</v>
      </c>
      <c r="F118" s="166" t="s">
        <v>169</v>
      </c>
      <c r="G118" s="166" t="s">
        <v>373</v>
      </c>
      <c r="H118" s="166" t="s">
        <v>374</v>
      </c>
      <c r="I118" s="54">
        <v>10000</v>
      </c>
      <c r="J118" s="54">
        <v>10000</v>
      </c>
      <c r="K118" s="54">
        <v>10000</v>
      </c>
      <c r="L118" s="54">
        <v>10000</v>
      </c>
      <c r="M118" s="54"/>
      <c r="N118" s="54"/>
      <c r="O118" s="54"/>
      <c r="P118" s="54"/>
      <c r="Q118" s="54"/>
      <c r="R118" s="54"/>
      <c r="S118" s="54"/>
      <c r="T118" s="54"/>
      <c r="U118" s="54"/>
      <c r="V118" s="54"/>
      <c r="W118" s="54"/>
      <c r="X118" s="54"/>
      <c r="Y118" s="54"/>
      <c r="Z118" s="52"/>
      <c r="AA118" s="52"/>
    </row>
    <row r="119" spans="1:27" ht="21" customHeight="1">
      <c r="A119" s="166" t="s">
        <v>598</v>
      </c>
      <c r="B119" s="166" t="s">
        <v>683</v>
      </c>
      <c r="C119" s="166" t="s">
        <v>684</v>
      </c>
      <c r="D119" s="232" t="s">
        <v>119</v>
      </c>
      <c r="E119" s="166" t="s">
        <v>168</v>
      </c>
      <c r="F119" s="166" t="s">
        <v>169</v>
      </c>
      <c r="G119" s="166" t="s">
        <v>393</v>
      </c>
      <c r="H119" s="166" t="s">
        <v>394</v>
      </c>
      <c r="I119" s="54">
        <v>10000</v>
      </c>
      <c r="J119" s="54">
        <v>10000</v>
      </c>
      <c r="K119" s="54">
        <v>10000</v>
      </c>
      <c r="L119" s="54">
        <v>10000</v>
      </c>
      <c r="M119" s="54"/>
      <c r="N119" s="54"/>
      <c r="O119" s="54"/>
      <c r="P119" s="54"/>
      <c r="Q119" s="54"/>
      <c r="R119" s="54"/>
      <c r="S119" s="54"/>
      <c r="T119" s="54"/>
      <c r="U119" s="54"/>
      <c r="V119" s="54"/>
      <c r="W119" s="54"/>
      <c r="X119" s="54"/>
      <c r="Y119" s="54"/>
      <c r="Z119" s="52"/>
      <c r="AA119" s="52"/>
    </row>
    <row r="120" spans="1:27" ht="21" customHeight="1">
      <c r="A120" s="166" t="s">
        <v>598</v>
      </c>
      <c r="B120" s="166" t="s">
        <v>683</v>
      </c>
      <c r="C120" s="166" t="s">
        <v>684</v>
      </c>
      <c r="D120" s="232" t="s">
        <v>119</v>
      </c>
      <c r="E120" s="166" t="s">
        <v>168</v>
      </c>
      <c r="F120" s="166" t="s">
        <v>169</v>
      </c>
      <c r="G120" s="166" t="s">
        <v>395</v>
      </c>
      <c r="H120" s="166" t="s">
        <v>396</v>
      </c>
      <c r="I120" s="54">
        <v>595400</v>
      </c>
      <c r="J120" s="54">
        <v>595400</v>
      </c>
      <c r="K120" s="54">
        <v>595400</v>
      </c>
      <c r="L120" s="54">
        <v>595400</v>
      </c>
      <c r="M120" s="54"/>
      <c r="N120" s="54"/>
      <c r="O120" s="54"/>
      <c r="P120" s="54"/>
      <c r="Q120" s="54"/>
      <c r="R120" s="54"/>
      <c r="S120" s="54"/>
      <c r="T120" s="54"/>
      <c r="U120" s="54"/>
      <c r="V120" s="54"/>
      <c r="W120" s="54"/>
      <c r="X120" s="54"/>
      <c r="Y120" s="54"/>
      <c r="Z120" s="52"/>
      <c r="AA120" s="52"/>
    </row>
    <row r="121" spans="1:27" ht="21" customHeight="1">
      <c r="A121" s="166" t="s">
        <v>591</v>
      </c>
      <c r="B121" s="166" t="s">
        <v>685</v>
      </c>
      <c r="C121" s="166" t="s">
        <v>668</v>
      </c>
      <c r="D121" s="232" t="s">
        <v>119</v>
      </c>
      <c r="E121" s="166" t="s">
        <v>170</v>
      </c>
      <c r="F121" s="166" t="s">
        <v>171</v>
      </c>
      <c r="G121" s="166" t="s">
        <v>353</v>
      </c>
      <c r="H121" s="166" t="s">
        <v>354</v>
      </c>
      <c r="I121" s="54">
        <v>20000</v>
      </c>
      <c r="J121" s="54">
        <v>20000</v>
      </c>
      <c r="K121" s="54"/>
      <c r="L121" s="54"/>
      <c r="M121" s="54"/>
      <c r="N121" s="54"/>
      <c r="O121" s="54"/>
      <c r="P121" s="54">
        <v>20000</v>
      </c>
      <c r="Q121" s="54"/>
      <c r="R121" s="54"/>
      <c r="S121" s="54"/>
      <c r="T121" s="54"/>
      <c r="U121" s="54">
        <v>20000</v>
      </c>
      <c r="V121" s="54"/>
      <c r="W121" s="54"/>
      <c r="X121" s="54"/>
      <c r="Y121" s="54"/>
      <c r="Z121" s="52"/>
      <c r="AA121" s="52"/>
    </row>
    <row r="122" spans="1:27" ht="21" customHeight="1">
      <c r="A122" s="166" t="s">
        <v>598</v>
      </c>
      <c r="B122" s="166" t="s">
        <v>686</v>
      </c>
      <c r="C122" s="166" t="s">
        <v>687</v>
      </c>
      <c r="D122" s="232" t="s">
        <v>121</v>
      </c>
      <c r="E122" s="166" t="s">
        <v>168</v>
      </c>
      <c r="F122" s="166" t="s">
        <v>169</v>
      </c>
      <c r="G122" s="166" t="s">
        <v>395</v>
      </c>
      <c r="H122" s="166" t="s">
        <v>396</v>
      </c>
      <c r="I122" s="54">
        <v>2518000</v>
      </c>
      <c r="J122" s="54">
        <v>2518000</v>
      </c>
      <c r="K122" s="54">
        <v>2518000</v>
      </c>
      <c r="L122" s="54">
        <v>2518000</v>
      </c>
      <c r="M122" s="54"/>
      <c r="N122" s="54"/>
      <c r="O122" s="54"/>
      <c r="P122" s="54"/>
      <c r="Q122" s="54"/>
      <c r="R122" s="54"/>
      <c r="S122" s="54"/>
      <c r="T122" s="54"/>
      <c r="U122" s="54"/>
      <c r="V122" s="54"/>
      <c r="W122" s="54"/>
      <c r="X122" s="54"/>
      <c r="Y122" s="54"/>
      <c r="Z122" s="52"/>
      <c r="AA122" s="52"/>
    </row>
    <row r="123" spans="1:27" ht="21" customHeight="1">
      <c r="A123" s="166" t="s">
        <v>591</v>
      </c>
      <c r="B123" s="166" t="s">
        <v>688</v>
      </c>
      <c r="C123" s="166" t="s">
        <v>662</v>
      </c>
      <c r="D123" s="232" t="s">
        <v>121</v>
      </c>
      <c r="E123" s="166" t="s">
        <v>190</v>
      </c>
      <c r="F123" s="166" t="s">
        <v>191</v>
      </c>
      <c r="G123" s="166" t="s">
        <v>395</v>
      </c>
      <c r="H123" s="166" t="s">
        <v>396</v>
      </c>
      <c r="I123" s="54">
        <v>712800</v>
      </c>
      <c r="J123" s="54">
        <v>712800</v>
      </c>
      <c r="K123" s="54">
        <v>712800</v>
      </c>
      <c r="L123" s="54">
        <v>712800</v>
      </c>
      <c r="M123" s="54"/>
      <c r="N123" s="54"/>
      <c r="O123" s="54"/>
      <c r="P123" s="54"/>
      <c r="Q123" s="54"/>
      <c r="R123" s="54"/>
      <c r="S123" s="54"/>
      <c r="T123" s="54"/>
      <c r="U123" s="54"/>
      <c r="V123" s="54"/>
      <c r="W123" s="54"/>
      <c r="X123" s="54"/>
      <c r="Y123" s="54"/>
      <c r="Z123" s="52"/>
      <c r="AA123" s="52"/>
    </row>
    <row r="124" spans="1:27" ht="21" customHeight="1">
      <c r="A124" s="166" t="s">
        <v>591</v>
      </c>
      <c r="B124" s="166" t="s">
        <v>689</v>
      </c>
      <c r="C124" s="166" t="s">
        <v>668</v>
      </c>
      <c r="D124" s="232" t="s">
        <v>123</v>
      </c>
      <c r="E124" s="166" t="s">
        <v>170</v>
      </c>
      <c r="F124" s="166" t="s">
        <v>171</v>
      </c>
      <c r="G124" s="166" t="s">
        <v>353</v>
      </c>
      <c r="H124" s="166" t="s">
        <v>354</v>
      </c>
      <c r="I124" s="54">
        <v>30000</v>
      </c>
      <c r="J124" s="54">
        <v>30000</v>
      </c>
      <c r="K124" s="54"/>
      <c r="L124" s="54"/>
      <c r="M124" s="54"/>
      <c r="N124" s="54"/>
      <c r="O124" s="54"/>
      <c r="P124" s="54">
        <v>30000</v>
      </c>
      <c r="Q124" s="54"/>
      <c r="R124" s="54"/>
      <c r="S124" s="54"/>
      <c r="T124" s="54"/>
      <c r="U124" s="54">
        <v>30000</v>
      </c>
      <c r="V124" s="54"/>
      <c r="W124" s="54"/>
      <c r="X124" s="54"/>
      <c r="Y124" s="54"/>
      <c r="Z124" s="52"/>
      <c r="AA124" s="52"/>
    </row>
    <row r="125" spans="1:27" ht="21" customHeight="1">
      <c r="A125" s="166" t="s">
        <v>591</v>
      </c>
      <c r="B125" s="166" t="s">
        <v>689</v>
      </c>
      <c r="C125" s="166" t="s">
        <v>668</v>
      </c>
      <c r="D125" s="232" t="s">
        <v>123</v>
      </c>
      <c r="E125" s="166" t="s">
        <v>170</v>
      </c>
      <c r="F125" s="166" t="s">
        <v>171</v>
      </c>
      <c r="G125" s="166" t="s">
        <v>391</v>
      </c>
      <c r="H125" s="166" t="s">
        <v>392</v>
      </c>
      <c r="I125" s="54">
        <v>20000</v>
      </c>
      <c r="J125" s="54">
        <v>20000</v>
      </c>
      <c r="K125" s="54"/>
      <c r="L125" s="54"/>
      <c r="M125" s="54"/>
      <c r="N125" s="54"/>
      <c r="O125" s="54"/>
      <c r="P125" s="54">
        <v>20000</v>
      </c>
      <c r="Q125" s="54"/>
      <c r="R125" s="54"/>
      <c r="S125" s="54"/>
      <c r="T125" s="54"/>
      <c r="U125" s="54">
        <v>20000</v>
      </c>
      <c r="V125" s="54"/>
      <c r="W125" s="54"/>
      <c r="X125" s="54"/>
      <c r="Y125" s="54"/>
      <c r="Z125" s="52"/>
      <c r="AA125" s="52"/>
    </row>
    <row r="126" spans="1:27" ht="21" customHeight="1">
      <c r="A126" s="166" t="s">
        <v>591</v>
      </c>
      <c r="B126" s="166" t="s">
        <v>690</v>
      </c>
      <c r="C126" s="166" t="s">
        <v>691</v>
      </c>
      <c r="D126" s="232" t="s">
        <v>123</v>
      </c>
      <c r="E126" s="166" t="s">
        <v>168</v>
      </c>
      <c r="F126" s="166" t="s">
        <v>169</v>
      </c>
      <c r="G126" s="166" t="s">
        <v>389</v>
      </c>
      <c r="H126" s="166" t="s">
        <v>390</v>
      </c>
      <c r="I126" s="54">
        <v>58320</v>
      </c>
      <c r="J126" s="54">
        <v>58320</v>
      </c>
      <c r="K126" s="54">
        <v>58320</v>
      </c>
      <c r="L126" s="54">
        <v>58320</v>
      </c>
      <c r="M126" s="54"/>
      <c r="N126" s="54"/>
      <c r="O126" s="54"/>
      <c r="P126" s="54"/>
      <c r="Q126" s="54"/>
      <c r="R126" s="54"/>
      <c r="S126" s="54"/>
      <c r="T126" s="54"/>
      <c r="U126" s="54"/>
      <c r="V126" s="54"/>
      <c r="W126" s="54"/>
      <c r="X126" s="54"/>
      <c r="Y126" s="54"/>
      <c r="Z126" s="52"/>
      <c r="AA126" s="52"/>
    </row>
    <row r="127" spans="1:27" ht="21" customHeight="1">
      <c r="A127" s="166" t="s">
        <v>591</v>
      </c>
      <c r="B127" s="166" t="s">
        <v>690</v>
      </c>
      <c r="C127" s="166" t="s">
        <v>691</v>
      </c>
      <c r="D127" s="232" t="s">
        <v>123</v>
      </c>
      <c r="E127" s="166" t="s">
        <v>168</v>
      </c>
      <c r="F127" s="166" t="s">
        <v>169</v>
      </c>
      <c r="G127" s="166" t="s">
        <v>395</v>
      </c>
      <c r="H127" s="166" t="s">
        <v>396</v>
      </c>
      <c r="I127" s="54">
        <v>894280</v>
      </c>
      <c r="J127" s="54">
        <v>894280</v>
      </c>
      <c r="K127" s="54">
        <v>894280</v>
      </c>
      <c r="L127" s="54">
        <v>894280</v>
      </c>
      <c r="M127" s="54"/>
      <c r="N127" s="54"/>
      <c r="O127" s="54"/>
      <c r="P127" s="54"/>
      <c r="Q127" s="54"/>
      <c r="R127" s="54"/>
      <c r="S127" s="54"/>
      <c r="T127" s="54"/>
      <c r="U127" s="54"/>
      <c r="V127" s="54"/>
      <c r="W127" s="54"/>
      <c r="X127" s="54"/>
      <c r="Y127" s="54"/>
      <c r="Z127" s="52"/>
      <c r="AA127" s="52"/>
    </row>
    <row r="128" spans="1:27" ht="21" customHeight="1">
      <c r="A128" s="166" t="s">
        <v>591</v>
      </c>
      <c r="B128" s="166" t="s">
        <v>692</v>
      </c>
      <c r="C128" s="166" t="s">
        <v>662</v>
      </c>
      <c r="D128" s="232" t="s">
        <v>123</v>
      </c>
      <c r="E128" s="166" t="s">
        <v>190</v>
      </c>
      <c r="F128" s="166" t="s">
        <v>191</v>
      </c>
      <c r="G128" s="166" t="s">
        <v>395</v>
      </c>
      <c r="H128" s="166" t="s">
        <v>396</v>
      </c>
      <c r="I128" s="54">
        <v>259200</v>
      </c>
      <c r="J128" s="54">
        <v>259200</v>
      </c>
      <c r="K128" s="54">
        <v>259200</v>
      </c>
      <c r="L128" s="54">
        <v>259200</v>
      </c>
      <c r="M128" s="54"/>
      <c r="N128" s="54"/>
      <c r="O128" s="54"/>
      <c r="P128" s="54"/>
      <c r="Q128" s="54"/>
      <c r="R128" s="54"/>
      <c r="S128" s="54"/>
      <c r="T128" s="54"/>
      <c r="U128" s="54"/>
      <c r="V128" s="54"/>
      <c r="W128" s="54"/>
      <c r="X128" s="54"/>
      <c r="Y128" s="54"/>
      <c r="Z128" s="52"/>
      <c r="AA128" s="52"/>
    </row>
    <row r="129" spans="1:27" ht="21" customHeight="1">
      <c r="A129" s="166" t="s">
        <v>598</v>
      </c>
      <c r="B129" s="166" t="s">
        <v>693</v>
      </c>
      <c r="C129" s="166" t="s">
        <v>694</v>
      </c>
      <c r="D129" s="232" t="s">
        <v>125</v>
      </c>
      <c r="E129" s="166" t="s">
        <v>168</v>
      </c>
      <c r="F129" s="166" t="s">
        <v>169</v>
      </c>
      <c r="G129" s="166" t="s">
        <v>353</v>
      </c>
      <c r="H129" s="166" t="s">
        <v>354</v>
      </c>
      <c r="I129" s="54">
        <v>4407</v>
      </c>
      <c r="J129" s="54">
        <v>4407</v>
      </c>
      <c r="K129" s="54">
        <v>4407</v>
      </c>
      <c r="L129" s="54">
        <v>4407</v>
      </c>
      <c r="M129" s="54"/>
      <c r="N129" s="54"/>
      <c r="O129" s="54"/>
      <c r="P129" s="54"/>
      <c r="Q129" s="54"/>
      <c r="R129" s="54"/>
      <c r="S129" s="54"/>
      <c r="T129" s="54"/>
      <c r="U129" s="54"/>
      <c r="V129" s="54"/>
      <c r="W129" s="54"/>
      <c r="X129" s="54"/>
      <c r="Y129" s="54"/>
      <c r="Z129" s="52"/>
      <c r="AA129" s="52"/>
    </row>
    <row r="130" spans="1:27" ht="21" customHeight="1">
      <c r="A130" s="166" t="s">
        <v>598</v>
      </c>
      <c r="B130" s="166" t="s">
        <v>693</v>
      </c>
      <c r="C130" s="166" t="s">
        <v>694</v>
      </c>
      <c r="D130" s="232" t="s">
        <v>125</v>
      </c>
      <c r="E130" s="166" t="s">
        <v>168</v>
      </c>
      <c r="F130" s="166" t="s">
        <v>169</v>
      </c>
      <c r="G130" s="166" t="s">
        <v>367</v>
      </c>
      <c r="H130" s="166" t="s">
        <v>368</v>
      </c>
      <c r="I130" s="54">
        <v>5000</v>
      </c>
      <c r="J130" s="54">
        <v>5000</v>
      </c>
      <c r="K130" s="54">
        <v>5000</v>
      </c>
      <c r="L130" s="54">
        <v>5000</v>
      </c>
      <c r="M130" s="54"/>
      <c r="N130" s="54"/>
      <c r="O130" s="54"/>
      <c r="P130" s="54"/>
      <c r="Q130" s="54"/>
      <c r="R130" s="54"/>
      <c r="S130" s="54"/>
      <c r="T130" s="54"/>
      <c r="U130" s="54"/>
      <c r="V130" s="54"/>
      <c r="W130" s="54"/>
      <c r="X130" s="54"/>
      <c r="Y130" s="54"/>
      <c r="Z130" s="52"/>
      <c r="AA130" s="52"/>
    </row>
    <row r="131" spans="1:27" ht="21" customHeight="1">
      <c r="A131" s="166" t="s">
        <v>598</v>
      </c>
      <c r="B131" s="166" t="s">
        <v>693</v>
      </c>
      <c r="C131" s="166" t="s">
        <v>694</v>
      </c>
      <c r="D131" s="232" t="s">
        <v>125</v>
      </c>
      <c r="E131" s="166" t="s">
        <v>168</v>
      </c>
      <c r="F131" s="166" t="s">
        <v>169</v>
      </c>
      <c r="G131" s="166" t="s">
        <v>369</v>
      </c>
      <c r="H131" s="166" t="s">
        <v>370</v>
      </c>
      <c r="I131" s="54">
        <v>15000</v>
      </c>
      <c r="J131" s="54">
        <v>15000</v>
      </c>
      <c r="K131" s="54">
        <v>15000</v>
      </c>
      <c r="L131" s="54">
        <v>15000</v>
      </c>
      <c r="M131" s="54"/>
      <c r="N131" s="54"/>
      <c r="O131" s="54"/>
      <c r="P131" s="54"/>
      <c r="Q131" s="54"/>
      <c r="R131" s="54"/>
      <c r="S131" s="54"/>
      <c r="T131" s="54"/>
      <c r="U131" s="54"/>
      <c r="V131" s="54"/>
      <c r="W131" s="54"/>
      <c r="X131" s="54"/>
      <c r="Y131" s="54"/>
      <c r="Z131" s="52"/>
      <c r="AA131" s="52"/>
    </row>
    <row r="132" spans="1:27" ht="21" customHeight="1">
      <c r="A132" s="166" t="s">
        <v>598</v>
      </c>
      <c r="B132" s="166" t="s">
        <v>693</v>
      </c>
      <c r="C132" s="166" t="s">
        <v>694</v>
      </c>
      <c r="D132" s="232" t="s">
        <v>125</v>
      </c>
      <c r="E132" s="166" t="s">
        <v>168</v>
      </c>
      <c r="F132" s="166" t="s">
        <v>169</v>
      </c>
      <c r="G132" s="166" t="s">
        <v>389</v>
      </c>
      <c r="H132" s="166" t="s">
        <v>390</v>
      </c>
      <c r="I132" s="54">
        <v>31593</v>
      </c>
      <c r="J132" s="54">
        <v>31593</v>
      </c>
      <c r="K132" s="54">
        <v>31593</v>
      </c>
      <c r="L132" s="54">
        <v>31593</v>
      </c>
      <c r="M132" s="54"/>
      <c r="N132" s="54"/>
      <c r="O132" s="54"/>
      <c r="P132" s="54"/>
      <c r="Q132" s="54"/>
      <c r="R132" s="54"/>
      <c r="S132" s="54"/>
      <c r="T132" s="54"/>
      <c r="U132" s="54"/>
      <c r="V132" s="54"/>
      <c r="W132" s="54"/>
      <c r="X132" s="54"/>
      <c r="Y132" s="54"/>
      <c r="Z132" s="52"/>
      <c r="AA132" s="52"/>
    </row>
    <row r="133" spans="1:27" ht="21" customHeight="1">
      <c r="A133" s="166" t="s">
        <v>598</v>
      </c>
      <c r="B133" s="166" t="s">
        <v>693</v>
      </c>
      <c r="C133" s="166" t="s">
        <v>694</v>
      </c>
      <c r="D133" s="232" t="s">
        <v>125</v>
      </c>
      <c r="E133" s="166" t="s">
        <v>168</v>
      </c>
      <c r="F133" s="166" t="s">
        <v>169</v>
      </c>
      <c r="G133" s="166" t="s">
        <v>395</v>
      </c>
      <c r="H133" s="166" t="s">
        <v>396</v>
      </c>
      <c r="I133" s="54">
        <v>688000</v>
      </c>
      <c r="J133" s="54">
        <v>688000</v>
      </c>
      <c r="K133" s="54">
        <v>688000</v>
      </c>
      <c r="L133" s="54">
        <v>688000</v>
      </c>
      <c r="M133" s="54"/>
      <c r="N133" s="54"/>
      <c r="O133" s="54"/>
      <c r="P133" s="54"/>
      <c r="Q133" s="54"/>
      <c r="R133" s="54"/>
      <c r="S133" s="54"/>
      <c r="T133" s="54"/>
      <c r="U133" s="54"/>
      <c r="V133" s="54"/>
      <c r="W133" s="54"/>
      <c r="X133" s="54"/>
      <c r="Y133" s="54"/>
      <c r="Z133" s="52"/>
      <c r="AA133" s="52"/>
    </row>
    <row r="134" spans="1:27" ht="21" customHeight="1">
      <c r="A134" s="166" t="s">
        <v>591</v>
      </c>
      <c r="B134" s="166" t="s">
        <v>695</v>
      </c>
      <c r="C134" s="166" t="s">
        <v>668</v>
      </c>
      <c r="D134" s="232" t="s">
        <v>125</v>
      </c>
      <c r="E134" s="166" t="s">
        <v>170</v>
      </c>
      <c r="F134" s="166" t="s">
        <v>171</v>
      </c>
      <c r="G134" s="166" t="s">
        <v>353</v>
      </c>
      <c r="H134" s="166" t="s">
        <v>354</v>
      </c>
      <c r="I134" s="54">
        <v>30000</v>
      </c>
      <c r="J134" s="54">
        <v>30000</v>
      </c>
      <c r="K134" s="54"/>
      <c r="L134" s="54"/>
      <c r="M134" s="54"/>
      <c r="N134" s="54"/>
      <c r="O134" s="54"/>
      <c r="P134" s="54">
        <v>30000</v>
      </c>
      <c r="Q134" s="54"/>
      <c r="R134" s="54"/>
      <c r="S134" s="54"/>
      <c r="T134" s="54"/>
      <c r="U134" s="54">
        <v>30000</v>
      </c>
      <c r="V134" s="54"/>
      <c r="W134" s="54"/>
      <c r="X134" s="54"/>
      <c r="Y134" s="54"/>
      <c r="Z134" s="52"/>
      <c r="AA134" s="52"/>
    </row>
    <row r="135" spans="1:27" ht="21" customHeight="1">
      <c r="A135" s="166" t="s">
        <v>591</v>
      </c>
      <c r="B135" s="166" t="s">
        <v>695</v>
      </c>
      <c r="C135" s="166" t="s">
        <v>668</v>
      </c>
      <c r="D135" s="232" t="s">
        <v>125</v>
      </c>
      <c r="E135" s="166" t="s">
        <v>170</v>
      </c>
      <c r="F135" s="166" t="s">
        <v>171</v>
      </c>
      <c r="G135" s="166" t="s">
        <v>391</v>
      </c>
      <c r="H135" s="166" t="s">
        <v>392</v>
      </c>
      <c r="I135" s="54">
        <v>10000</v>
      </c>
      <c r="J135" s="54">
        <v>10000</v>
      </c>
      <c r="K135" s="54"/>
      <c r="L135" s="54"/>
      <c r="M135" s="54"/>
      <c r="N135" s="54"/>
      <c r="O135" s="54"/>
      <c r="P135" s="54">
        <v>10000</v>
      </c>
      <c r="Q135" s="54"/>
      <c r="R135" s="54"/>
      <c r="S135" s="54"/>
      <c r="T135" s="54"/>
      <c r="U135" s="54">
        <v>10000</v>
      </c>
      <c r="V135" s="54"/>
      <c r="W135" s="54"/>
      <c r="X135" s="54"/>
      <c r="Y135" s="54"/>
      <c r="Z135" s="52"/>
      <c r="AA135" s="52"/>
    </row>
    <row r="136" spans="1:27" ht="21" customHeight="1">
      <c r="A136" s="166" t="s">
        <v>591</v>
      </c>
      <c r="B136" s="166" t="s">
        <v>696</v>
      </c>
      <c r="C136" s="166" t="s">
        <v>662</v>
      </c>
      <c r="D136" s="232" t="s">
        <v>125</v>
      </c>
      <c r="E136" s="166" t="s">
        <v>190</v>
      </c>
      <c r="F136" s="166" t="s">
        <v>191</v>
      </c>
      <c r="G136" s="166" t="s">
        <v>395</v>
      </c>
      <c r="H136" s="166" t="s">
        <v>396</v>
      </c>
      <c r="I136" s="54">
        <v>324000</v>
      </c>
      <c r="J136" s="54">
        <v>324000</v>
      </c>
      <c r="K136" s="54">
        <v>324000</v>
      </c>
      <c r="L136" s="54">
        <v>324000</v>
      </c>
      <c r="M136" s="54"/>
      <c r="N136" s="54"/>
      <c r="O136" s="54"/>
      <c r="P136" s="54"/>
      <c r="Q136" s="54"/>
      <c r="R136" s="54"/>
      <c r="S136" s="54"/>
      <c r="T136" s="54"/>
      <c r="U136" s="54"/>
      <c r="V136" s="54"/>
      <c r="W136" s="54"/>
      <c r="X136" s="54"/>
      <c r="Y136" s="54"/>
      <c r="Z136" s="52"/>
      <c r="AA136" s="52"/>
    </row>
    <row r="137" spans="1:27" ht="21" customHeight="1">
      <c r="A137" s="166" t="s">
        <v>598</v>
      </c>
      <c r="B137" s="166" t="s">
        <v>697</v>
      </c>
      <c r="C137" s="166" t="s">
        <v>698</v>
      </c>
      <c r="D137" s="232" t="s">
        <v>127</v>
      </c>
      <c r="E137" s="166" t="s">
        <v>176</v>
      </c>
      <c r="F137" s="166" t="s">
        <v>177</v>
      </c>
      <c r="G137" s="166" t="s">
        <v>353</v>
      </c>
      <c r="H137" s="166" t="s">
        <v>354</v>
      </c>
      <c r="I137" s="54">
        <v>448000</v>
      </c>
      <c r="J137" s="54">
        <v>448000</v>
      </c>
      <c r="K137" s="54"/>
      <c r="L137" s="54"/>
      <c r="M137" s="54"/>
      <c r="N137" s="54"/>
      <c r="O137" s="54"/>
      <c r="P137" s="54">
        <v>448000</v>
      </c>
      <c r="Q137" s="54"/>
      <c r="R137" s="54">
        <v>448000</v>
      </c>
      <c r="S137" s="54"/>
      <c r="T137" s="54"/>
      <c r="U137" s="54"/>
      <c r="V137" s="54"/>
      <c r="W137" s="54"/>
      <c r="X137" s="54"/>
      <c r="Y137" s="54"/>
      <c r="Z137" s="52"/>
      <c r="AA137" s="52"/>
    </row>
    <row r="138" spans="1:27" ht="21" customHeight="1">
      <c r="A138" s="166" t="s">
        <v>598</v>
      </c>
      <c r="B138" s="166" t="s">
        <v>697</v>
      </c>
      <c r="C138" s="166" t="s">
        <v>698</v>
      </c>
      <c r="D138" s="232" t="s">
        <v>127</v>
      </c>
      <c r="E138" s="166" t="s">
        <v>176</v>
      </c>
      <c r="F138" s="166" t="s">
        <v>177</v>
      </c>
      <c r="G138" s="166" t="s">
        <v>367</v>
      </c>
      <c r="H138" s="166" t="s">
        <v>368</v>
      </c>
      <c r="I138" s="54">
        <v>20000</v>
      </c>
      <c r="J138" s="54">
        <v>20000</v>
      </c>
      <c r="K138" s="54"/>
      <c r="L138" s="54"/>
      <c r="M138" s="54"/>
      <c r="N138" s="54"/>
      <c r="O138" s="54"/>
      <c r="P138" s="54">
        <v>20000</v>
      </c>
      <c r="Q138" s="54"/>
      <c r="R138" s="54">
        <v>20000</v>
      </c>
      <c r="S138" s="54"/>
      <c r="T138" s="54"/>
      <c r="U138" s="54"/>
      <c r="V138" s="54"/>
      <c r="W138" s="54"/>
      <c r="X138" s="54"/>
      <c r="Y138" s="54"/>
      <c r="Z138" s="52"/>
      <c r="AA138" s="52"/>
    </row>
    <row r="139" spans="1:27" ht="21" customHeight="1">
      <c r="A139" s="166" t="s">
        <v>598</v>
      </c>
      <c r="B139" s="166" t="s">
        <v>697</v>
      </c>
      <c r="C139" s="166" t="s">
        <v>698</v>
      </c>
      <c r="D139" s="232" t="s">
        <v>127</v>
      </c>
      <c r="E139" s="166" t="s">
        <v>176</v>
      </c>
      <c r="F139" s="166" t="s">
        <v>177</v>
      </c>
      <c r="G139" s="166" t="s">
        <v>369</v>
      </c>
      <c r="H139" s="166" t="s">
        <v>370</v>
      </c>
      <c r="I139" s="54">
        <v>20000</v>
      </c>
      <c r="J139" s="54">
        <v>20000</v>
      </c>
      <c r="K139" s="54"/>
      <c r="L139" s="54"/>
      <c r="M139" s="54"/>
      <c r="N139" s="54"/>
      <c r="O139" s="54"/>
      <c r="P139" s="54">
        <v>20000</v>
      </c>
      <c r="Q139" s="54"/>
      <c r="R139" s="54">
        <v>20000</v>
      </c>
      <c r="S139" s="54"/>
      <c r="T139" s="54"/>
      <c r="U139" s="54"/>
      <c r="V139" s="54"/>
      <c r="W139" s="54"/>
      <c r="X139" s="54"/>
      <c r="Y139" s="54"/>
      <c r="Z139" s="52"/>
      <c r="AA139" s="52"/>
    </row>
    <row r="140" spans="1:27" ht="21" customHeight="1">
      <c r="A140" s="166" t="s">
        <v>598</v>
      </c>
      <c r="B140" s="166" t="s">
        <v>697</v>
      </c>
      <c r="C140" s="166" t="s">
        <v>698</v>
      </c>
      <c r="D140" s="232" t="s">
        <v>127</v>
      </c>
      <c r="E140" s="166" t="s">
        <v>176</v>
      </c>
      <c r="F140" s="166" t="s">
        <v>177</v>
      </c>
      <c r="G140" s="166" t="s">
        <v>371</v>
      </c>
      <c r="H140" s="166" t="s">
        <v>372</v>
      </c>
      <c r="I140" s="54">
        <v>5000</v>
      </c>
      <c r="J140" s="54">
        <v>5000</v>
      </c>
      <c r="K140" s="54"/>
      <c r="L140" s="54"/>
      <c r="M140" s="54"/>
      <c r="N140" s="54"/>
      <c r="O140" s="54"/>
      <c r="P140" s="54">
        <v>5000</v>
      </c>
      <c r="Q140" s="54"/>
      <c r="R140" s="54">
        <v>5000</v>
      </c>
      <c r="S140" s="54"/>
      <c r="T140" s="54"/>
      <c r="U140" s="54"/>
      <c r="V140" s="54"/>
      <c r="W140" s="54"/>
      <c r="X140" s="54"/>
      <c r="Y140" s="54"/>
      <c r="Z140" s="52"/>
      <c r="AA140" s="52"/>
    </row>
    <row r="141" spans="1:27" ht="21" customHeight="1">
      <c r="A141" s="166" t="s">
        <v>598</v>
      </c>
      <c r="B141" s="166" t="s">
        <v>697</v>
      </c>
      <c r="C141" s="166" t="s">
        <v>698</v>
      </c>
      <c r="D141" s="232" t="s">
        <v>127</v>
      </c>
      <c r="E141" s="166" t="s">
        <v>176</v>
      </c>
      <c r="F141" s="166" t="s">
        <v>177</v>
      </c>
      <c r="G141" s="166" t="s">
        <v>373</v>
      </c>
      <c r="H141" s="166" t="s">
        <v>374</v>
      </c>
      <c r="I141" s="54">
        <v>5000</v>
      </c>
      <c r="J141" s="54">
        <v>5000</v>
      </c>
      <c r="K141" s="54"/>
      <c r="L141" s="54"/>
      <c r="M141" s="54"/>
      <c r="N141" s="54"/>
      <c r="O141" s="54"/>
      <c r="P141" s="54">
        <v>5000</v>
      </c>
      <c r="Q141" s="54"/>
      <c r="R141" s="54">
        <v>5000</v>
      </c>
      <c r="S141" s="54"/>
      <c r="T141" s="54"/>
      <c r="U141" s="54"/>
      <c r="V141" s="54"/>
      <c r="W141" s="54"/>
      <c r="X141" s="54"/>
      <c r="Y141" s="54"/>
      <c r="Z141" s="52"/>
      <c r="AA141" s="52"/>
    </row>
    <row r="142" spans="1:27" ht="21" customHeight="1">
      <c r="A142" s="166" t="s">
        <v>598</v>
      </c>
      <c r="B142" s="166" t="s">
        <v>697</v>
      </c>
      <c r="C142" s="166" t="s">
        <v>698</v>
      </c>
      <c r="D142" s="232" t="s">
        <v>127</v>
      </c>
      <c r="E142" s="166" t="s">
        <v>176</v>
      </c>
      <c r="F142" s="166" t="s">
        <v>177</v>
      </c>
      <c r="G142" s="166" t="s">
        <v>391</v>
      </c>
      <c r="H142" s="166" t="s">
        <v>392</v>
      </c>
      <c r="I142" s="54">
        <v>50000</v>
      </c>
      <c r="J142" s="54">
        <v>50000</v>
      </c>
      <c r="K142" s="54"/>
      <c r="L142" s="54"/>
      <c r="M142" s="54"/>
      <c r="N142" s="54"/>
      <c r="O142" s="54"/>
      <c r="P142" s="54">
        <v>50000</v>
      </c>
      <c r="Q142" s="54"/>
      <c r="R142" s="54">
        <v>50000</v>
      </c>
      <c r="S142" s="54"/>
      <c r="T142" s="54"/>
      <c r="U142" s="54"/>
      <c r="V142" s="54"/>
      <c r="W142" s="54"/>
      <c r="X142" s="54"/>
      <c r="Y142" s="54"/>
      <c r="Z142" s="52"/>
      <c r="AA142" s="52"/>
    </row>
    <row r="143" spans="1:27" ht="21" customHeight="1">
      <c r="A143" s="166" t="s">
        <v>598</v>
      </c>
      <c r="B143" s="166" t="s">
        <v>697</v>
      </c>
      <c r="C143" s="166" t="s">
        <v>698</v>
      </c>
      <c r="D143" s="232" t="s">
        <v>127</v>
      </c>
      <c r="E143" s="166" t="s">
        <v>176</v>
      </c>
      <c r="F143" s="166" t="s">
        <v>177</v>
      </c>
      <c r="G143" s="166" t="s">
        <v>393</v>
      </c>
      <c r="H143" s="166" t="s">
        <v>394</v>
      </c>
      <c r="I143" s="54">
        <v>20000</v>
      </c>
      <c r="J143" s="54">
        <v>20000</v>
      </c>
      <c r="K143" s="54"/>
      <c r="L143" s="54"/>
      <c r="M143" s="54"/>
      <c r="N143" s="54"/>
      <c r="O143" s="54"/>
      <c r="P143" s="54">
        <v>20000</v>
      </c>
      <c r="Q143" s="54"/>
      <c r="R143" s="54">
        <v>20000</v>
      </c>
      <c r="S143" s="54"/>
      <c r="T143" s="54"/>
      <c r="U143" s="54"/>
      <c r="V143" s="54"/>
      <c r="W143" s="54"/>
      <c r="X143" s="54"/>
      <c r="Y143" s="54"/>
      <c r="Z143" s="52"/>
      <c r="AA143" s="52"/>
    </row>
    <row r="144" spans="1:27" ht="21" customHeight="1">
      <c r="A144" s="166" t="s">
        <v>598</v>
      </c>
      <c r="B144" s="166" t="s">
        <v>697</v>
      </c>
      <c r="C144" s="166" t="s">
        <v>698</v>
      </c>
      <c r="D144" s="232" t="s">
        <v>127</v>
      </c>
      <c r="E144" s="166" t="s">
        <v>176</v>
      </c>
      <c r="F144" s="166" t="s">
        <v>177</v>
      </c>
      <c r="G144" s="166" t="s">
        <v>346</v>
      </c>
      <c r="H144" s="166" t="s">
        <v>285</v>
      </c>
      <c r="I144" s="54">
        <v>2000</v>
      </c>
      <c r="J144" s="54">
        <v>2000</v>
      </c>
      <c r="K144" s="54"/>
      <c r="L144" s="54"/>
      <c r="M144" s="54"/>
      <c r="N144" s="54"/>
      <c r="O144" s="54"/>
      <c r="P144" s="54">
        <v>2000</v>
      </c>
      <c r="Q144" s="54"/>
      <c r="R144" s="54">
        <v>2000</v>
      </c>
      <c r="S144" s="54"/>
      <c r="T144" s="54"/>
      <c r="U144" s="54"/>
      <c r="V144" s="54"/>
      <c r="W144" s="54"/>
      <c r="X144" s="54"/>
      <c r="Y144" s="54"/>
      <c r="Z144" s="52"/>
      <c r="AA144" s="52"/>
    </row>
    <row r="145" spans="1:27" ht="21" customHeight="1">
      <c r="A145" s="166" t="s">
        <v>598</v>
      </c>
      <c r="B145" s="166" t="s">
        <v>697</v>
      </c>
      <c r="C145" s="166" t="s">
        <v>698</v>
      </c>
      <c r="D145" s="232" t="s">
        <v>127</v>
      </c>
      <c r="E145" s="166" t="s">
        <v>176</v>
      </c>
      <c r="F145" s="166" t="s">
        <v>177</v>
      </c>
      <c r="G145" s="166" t="s">
        <v>395</v>
      </c>
      <c r="H145" s="166" t="s">
        <v>396</v>
      </c>
      <c r="I145" s="54">
        <v>900000</v>
      </c>
      <c r="J145" s="54">
        <v>900000</v>
      </c>
      <c r="K145" s="54"/>
      <c r="L145" s="54"/>
      <c r="M145" s="54"/>
      <c r="N145" s="54"/>
      <c r="O145" s="54"/>
      <c r="P145" s="54">
        <v>900000</v>
      </c>
      <c r="Q145" s="54"/>
      <c r="R145" s="54">
        <v>900000</v>
      </c>
      <c r="S145" s="54"/>
      <c r="T145" s="54"/>
      <c r="U145" s="54"/>
      <c r="V145" s="54"/>
      <c r="W145" s="54"/>
      <c r="X145" s="54"/>
      <c r="Y145" s="54"/>
      <c r="Z145" s="52"/>
      <c r="AA145" s="52"/>
    </row>
    <row r="146" spans="1:27" ht="21" customHeight="1">
      <c r="A146" s="166" t="s">
        <v>598</v>
      </c>
      <c r="B146" s="166" t="s">
        <v>697</v>
      </c>
      <c r="C146" s="166" t="s">
        <v>698</v>
      </c>
      <c r="D146" s="232" t="s">
        <v>127</v>
      </c>
      <c r="E146" s="166" t="s">
        <v>176</v>
      </c>
      <c r="F146" s="166" t="s">
        <v>177</v>
      </c>
      <c r="G146" s="166" t="s">
        <v>699</v>
      </c>
      <c r="H146" s="166" t="s">
        <v>700</v>
      </c>
      <c r="I146" s="54">
        <v>30000</v>
      </c>
      <c r="J146" s="54">
        <v>30000</v>
      </c>
      <c r="K146" s="54"/>
      <c r="L146" s="54"/>
      <c r="M146" s="54"/>
      <c r="N146" s="54"/>
      <c r="O146" s="54"/>
      <c r="P146" s="54">
        <v>30000</v>
      </c>
      <c r="Q146" s="54"/>
      <c r="R146" s="54">
        <v>30000</v>
      </c>
      <c r="S146" s="54"/>
      <c r="T146" s="54"/>
      <c r="U146" s="54"/>
      <c r="V146" s="54"/>
      <c r="W146" s="54"/>
      <c r="X146" s="54"/>
      <c r="Y146" s="54"/>
      <c r="Z146" s="52"/>
      <c r="AA146" s="52"/>
    </row>
    <row r="147" spans="1:27" ht="30" customHeight="1">
      <c r="A147" s="166" t="s">
        <v>598</v>
      </c>
      <c r="B147" s="166" t="s">
        <v>701</v>
      </c>
      <c r="C147" s="166" t="s">
        <v>702</v>
      </c>
      <c r="D147" s="232" t="s">
        <v>129</v>
      </c>
      <c r="E147" s="166" t="s">
        <v>200</v>
      </c>
      <c r="F147" s="166" t="s">
        <v>201</v>
      </c>
      <c r="G147" s="166" t="s">
        <v>389</v>
      </c>
      <c r="H147" s="166" t="s">
        <v>390</v>
      </c>
      <c r="I147" s="54">
        <v>96000</v>
      </c>
      <c r="J147" s="54">
        <v>96000</v>
      </c>
      <c r="K147" s="54">
        <v>96000</v>
      </c>
      <c r="L147" s="54">
        <v>96000</v>
      </c>
      <c r="M147" s="54"/>
      <c r="N147" s="54"/>
      <c r="O147" s="54"/>
      <c r="P147" s="54"/>
      <c r="Q147" s="54"/>
      <c r="R147" s="54"/>
      <c r="S147" s="54"/>
      <c r="T147" s="54"/>
      <c r="U147" s="54"/>
      <c r="V147" s="54"/>
      <c r="W147" s="54"/>
      <c r="X147" s="54"/>
      <c r="Y147" s="54"/>
      <c r="Z147" s="52"/>
      <c r="AA147" s="52"/>
    </row>
    <row r="148" spans="1:27" ht="27.75" customHeight="1">
      <c r="A148" s="166" t="s">
        <v>598</v>
      </c>
      <c r="B148" s="166" t="s">
        <v>703</v>
      </c>
      <c r="C148" s="166" t="s">
        <v>704</v>
      </c>
      <c r="D148" s="232" t="s">
        <v>129</v>
      </c>
      <c r="E148" s="166" t="s">
        <v>198</v>
      </c>
      <c r="F148" s="166" t="s">
        <v>199</v>
      </c>
      <c r="G148" s="166" t="s">
        <v>353</v>
      </c>
      <c r="H148" s="166" t="s">
        <v>354</v>
      </c>
      <c r="I148" s="54">
        <v>300000</v>
      </c>
      <c r="J148" s="54">
        <v>300000</v>
      </c>
      <c r="K148" s="54">
        <v>300000</v>
      </c>
      <c r="L148" s="54">
        <v>300000</v>
      </c>
      <c r="M148" s="54"/>
      <c r="N148" s="54"/>
      <c r="O148" s="54"/>
      <c r="P148" s="54"/>
      <c r="Q148" s="54"/>
      <c r="R148" s="54"/>
      <c r="S148" s="54"/>
      <c r="T148" s="54"/>
      <c r="U148" s="54"/>
      <c r="V148" s="54"/>
      <c r="W148" s="54"/>
      <c r="X148" s="54"/>
      <c r="Y148" s="54"/>
      <c r="Z148" s="52"/>
      <c r="AA148" s="52"/>
    </row>
    <row r="149" spans="1:27" ht="29.25" customHeight="1">
      <c r="A149" s="166" t="s">
        <v>591</v>
      </c>
      <c r="B149" s="166" t="s">
        <v>705</v>
      </c>
      <c r="C149" s="166" t="s">
        <v>706</v>
      </c>
      <c r="D149" s="232" t="s">
        <v>129</v>
      </c>
      <c r="E149" s="166" t="s">
        <v>196</v>
      </c>
      <c r="F149" s="166" t="s">
        <v>197</v>
      </c>
      <c r="G149" s="166" t="s">
        <v>353</v>
      </c>
      <c r="H149" s="166" t="s">
        <v>354</v>
      </c>
      <c r="I149" s="54">
        <v>300000</v>
      </c>
      <c r="J149" s="54">
        <v>300000</v>
      </c>
      <c r="K149" s="54">
        <v>300000</v>
      </c>
      <c r="L149" s="54">
        <v>300000</v>
      </c>
      <c r="M149" s="54"/>
      <c r="N149" s="54"/>
      <c r="O149" s="54"/>
      <c r="P149" s="54"/>
      <c r="Q149" s="54"/>
      <c r="R149" s="54"/>
      <c r="S149" s="54"/>
      <c r="T149" s="54"/>
      <c r="U149" s="54"/>
      <c r="V149" s="54"/>
      <c r="W149" s="54"/>
      <c r="X149" s="54"/>
      <c r="Y149" s="54"/>
      <c r="Z149" s="52"/>
      <c r="AA149" s="52"/>
    </row>
    <row r="150" spans="1:27" ht="21" customHeight="1">
      <c r="A150" s="286" t="s">
        <v>79</v>
      </c>
      <c r="B150" s="286"/>
      <c r="C150" s="286"/>
      <c r="D150" s="286"/>
      <c r="E150" s="286"/>
      <c r="F150" s="286"/>
      <c r="G150" s="286"/>
      <c r="H150" s="286"/>
      <c r="I150" s="51">
        <v>61700300</v>
      </c>
      <c r="J150" s="51">
        <v>61700300</v>
      </c>
      <c r="K150" s="51">
        <v>47167500</v>
      </c>
      <c r="L150" s="51">
        <v>47167500</v>
      </c>
      <c r="M150" s="51"/>
      <c r="N150" s="51"/>
      <c r="O150" s="51">
        <v>9304800</v>
      </c>
      <c r="P150" s="51">
        <v>5228000</v>
      </c>
      <c r="Q150" s="51"/>
      <c r="R150" s="51">
        <v>1500000</v>
      </c>
      <c r="S150" s="51">
        <v>1600000</v>
      </c>
      <c r="T150" s="51"/>
      <c r="U150" s="51">
        <v>2128000</v>
      </c>
      <c r="V150" s="51"/>
      <c r="W150" s="51"/>
      <c r="X150" s="51"/>
      <c r="Y150" s="51"/>
      <c r="Z150" s="51"/>
      <c r="AA150" s="51"/>
    </row>
  </sheetData>
  <mergeCells count="32">
    <mergeCell ref="AA6:AA8"/>
    <mergeCell ref="K6:L7"/>
    <mergeCell ref="V6:V8"/>
    <mergeCell ref="W6:W8"/>
    <mergeCell ref="X6:X8"/>
    <mergeCell ref="Y6:Y8"/>
    <mergeCell ref="Z6:Z8"/>
    <mergeCell ref="A150:H150"/>
    <mergeCell ref="A5:A8"/>
    <mergeCell ref="B5:B8"/>
    <mergeCell ref="C5:C8"/>
    <mergeCell ref="D5:D8"/>
    <mergeCell ref="E5:E8"/>
    <mergeCell ref="F5:F8"/>
    <mergeCell ref="G5:G8"/>
    <mergeCell ref="H5:H8"/>
    <mergeCell ref="A3:AA3"/>
    <mergeCell ref="A4:H4"/>
    <mergeCell ref="J5:U5"/>
    <mergeCell ref="V5:AA5"/>
    <mergeCell ref="P6:U6"/>
    <mergeCell ref="I5:I8"/>
    <mergeCell ref="J6:J8"/>
    <mergeCell ref="M6:M8"/>
    <mergeCell ref="N6:N8"/>
    <mergeCell ref="O6:O8"/>
    <mergeCell ref="P7:P8"/>
    <mergeCell ref="Q7:Q8"/>
    <mergeCell ref="R7:R8"/>
    <mergeCell ref="S7:S8"/>
    <mergeCell ref="T7:T8"/>
    <mergeCell ref="U7:U8"/>
  </mergeCells>
  <phoneticPr fontId="69" type="noConversion"/>
  <printOptions horizontalCentered="1"/>
  <pageMargins left="0.3" right="0.3" top="0.46" bottom="0.46" header="0.4" footer="0.4"/>
  <pageSetup paperSize="9" scale="35" fitToHeight="0" orientation="landscape"/>
</worksheet>
</file>

<file path=xl/worksheets/sheet11.xml><?xml version="1.0" encoding="utf-8"?>
<worksheet xmlns="http://schemas.openxmlformats.org/spreadsheetml/2006/main" xmlns:r="http://schemas.openxmlformats.org/officeDocument/2006/relationships">
  <sheetPr>
    <outlinePr summaryRight="0"/>
    <pageSetUpPr fitToPage="1"/>
  </sheetPr>
  <dimension ref="A1:K216"/>
  <sheetViews>
    <sheetView showZeros="0" workbookViewId="0">
      <pane xSplit="2" ySplit="1" topLeftCell="D209" activePane="bottomRight" state="frozen"/>
      <selection pane="topRight"/>
      <selection pane="bottomLeft"/>
      <selection pane="bottomRight" activeCell="G32" sqref="G32"/>
    </sheetView>
  </sheetViews>
  <sheetFormatPr defaultColWidth="9.125" defaultRowHeight="12" customHeight="1"/>
  <cols>
    <col min="1" max="1" width="20.25" style="93" customWidth="1"/>
    <col min="2" max="2" width="18.125" style="93" customWidth="1"/>
    <col min="3" max="3" width="29" style="93" customWidth="1"/>
    <col min="4" max="5" width="16.5" style="93" customWidth="1"/>
    <col min="6" max="6" width="20.125" style="93" customWidth="1"/>
    <col min="7" max="7" width="11.25" style="93" customWidth="1"/>
    <col min="8" max="8" width="11.5" style="93" customWidth="1"/>
    <col min="9" max="9" width="10.75" style="93" customWidth="1"/>
    <col min="10" max="10" width="13.375" style="93" customWidth="1"/>
    <col min="11" max="11" width="21.25" style="93" customWidth="1"/>
    <col min="12" max="16384" width="9.125" style="93"/>
  </cols>
  <sheetData>
    <row r="1" spans="1:11" ht="12" customHeight="1">
      <c r="A1" s="35"/>
      <c r="B1" s="35"/>
      <c r="C1" s="35"/>
      <c r="D1" s="35"/>
      <c r="E1" s="35"/>
      <c r="F1" s="35"/>
      <c r="G1" s="35"/>
      <c r="H1" s="35"/>
      <c r="I1" s="35"/>
      <c r="J1" s="35"/>
      <c r="K1" s="35"/>
    </row>
    <row r="2" spans="1:11" ht="18" customHeight="1">
      <c r="K2" s="161"/>
    </row>
    <row r="3" spans="1:11" ht="39.75" customHeight="1">
      <c r="A3" s="291" t="s">
        <v>707</v>
      </c>
      <c r="B3" s="292"/>
      <c r="C3" s="292"/>
      <c r="D3" s="292"/>
      <c r="E3" s="292"/>
      <c r="F3" s="292"/>
      <c r="G3" s="293"/>
      <c r="H3" s="292"/>
      <c r="I3" s="293"/>
      <c r="J3" s="293"/>
      <c r="K3" s="292"/>
    </row>
    <row r="4" spans="1:11" ht="17.25" customHeight="1">
      <c r="A4" s="294" t="str">
        <f>"部门名称："&amp;"祥云县教育体育局"</f>
        <v>部门名称：祥云县教育体育局</v>
      </c>
      <c r="B4" s="295"/>
      <c r="C4" s="295"/>
      <c r="D4" s="295"/>
      <c r="E4" s="295"/>
      <c r="F4" s="295"/>
      <c r="G4" s="295"/>
      <c r="H4" s="295"/>
      <c r="I4" s="295"/>
      <c r="J4" s="148"/>
      <c r="K4" s="148"/>
    </row>
    <row r="5" spans="1:11" ht="44.25" customHeight="1">
      <c r="A5" s="149" t="s">
        <v>708</v>
      </c>
      <c r="B5" s="149" t="s">
        <v>291</v>
      </c>
      <c r="C5" s="149" t="s">
        <v>709</v>
      </c>
      <c r="D5" s="149" t="s">
        <v>710</v>
      </c>
      <c r="E5" s="149" t="s">
        <v>711</v>
      </c>
      <c r="F5" s="149" t="s">
        <v>712</v>
      </c>
      <c r="G5" s="150" t="s">
        <v>713</v>
      </c>
      <c r="H5" s="149" t="s">
        <v>714</v>
      </c>
      <c r="I5" s="150" t="s">
        <v>715</v>
      </c>
      <c r="J5" s="150" t="s">
        <v>716</v>
      </c>
      <c r="K5" s="149" t="s">
        <v>717</v>
      </c>
    </row>
    <row r="6" spans="1:11" ht="18.75" customHeight="1">
      <c r="A6" s="151">
        <v>1</v>
      </c>
      <c r="B6" s="151">
        <v>2</v>
      </c>
      <c r="C6" s="151">
        <v>3</v>
      </c>
      <c r="D6" s="151">
        <v>4</v>
      </c>
      <c r="E6" s="151">
        <v>5</v>
      </c>
      <c r="F6" s="151">
        <v>6</v>
      </c>
      <c r="G6" s="151">
        <v>7</v>
      </c>
      <c r="H6" s="151">
        <v>8</v>
      </c>
      <c r="I6" s="151">
        <v>9</v>
      </c>
      <c r="J6" s="151">
        <v>10</v>
      </c>
      <c r="K6" s="151">
        <v>11</v>
      </c>
    </row>
    <row r="7" spans="1:11" ht="42" customHeight="1">
      <c r="A7" s="152" t="s">
        <v>98</v>
      </c>
      <c r="B7" s="153"/>
      <c r="C7" s="153"/>
      <c r="D7" s="153"/>
      <c r="E7" s="153"/>
      <c r="F7" s="154"/>
      <c r="G7" s="155"/>
      <c r="H7" s="154"/>
      <c r="I7" s="155"/>
      <c r="J7" s="155"/>
      <c r="K7" s="154"/>
    </row>
    <row r="8" spans="1:11" ht="42" customHeight="1">
      <c r="A8" s="156" t="s">
        <v>121</v>
      </c>
      <c r="B8" s="157"/>
      <c r="C8" s="157"/>
      <c r="D8" s="157"/>
      <c r="E8" s="157"/>
      <c r="F8" s="158"/>
      <c r="G8" s="159"/>
      <c r="H8" s="158"/>
      <c r="I8" s="159"/>
      <c r="J8" s="157"/>
      <c r="K8" s="158"/>
    </row>
    <row r="9" spans="1:11" ht="42" customHeight="1">
      <c r="A9" s="296" t="s">
        <v>687</v>
      </c>
      <c r="B9" s="297" t="s">
        <v>686</v>
      </c>
      <c r="C9" s="297" t="s">
        <v>718</v>
      </c>
      <c r="D9" s="157" t="s">
        <v>719</v>
      </c>
      <c r="E9" s="157" t="s">
        <v>720</v>
      </c>
      <c r="F9" s="158" t="s">
        <v>721</v>
      </c>
      <c r="G9" s="159" t="s">
        <v>722</v>
      </c>
      <c r="H9" s="158" t="s">
        <v>723</v>
      </c>
      <c r="I9" s="159" t="s">
        <v>724</v>
      </c>
      <c r="J9" s="157" t="s">
        <v>725</v>
      </c>
      <c r="K9" s="158" t="s">
        <v>726</v>
      </c>
    </row>
    <row r="10" spans="1:11" ht="42" customHeight="1">
      <c r="A10" s="296" t="s">
        <v>687</v>
      </c>
      <c r="B10" s="297" t="s">
        <v>686</v>
      </c>
      <c r="C10" s="297" t="s">
        <v>718</v>
      </c>
      <c r="D10" s="157" t="s">
        <v>719</v>
      </c>
      <c r="E10" s="157" t="s">
        <v>727</v>
      </c>
      <c r="F10" s="158" t="s">
        <v>728</v>
      </c>
      <c r="G10" s="159" t="s">
        <v>722</v>
      </c>
      <c r="H10" s="158" t="s">
        <v>729</v>
      </c>
      <c r="I10" s="159" t="s">
        <v>730</v>
      </c>
      <c r="J10" s="157" t="s">
        <v>725</v>
      </c>
      <c r="K10" s="158" t="s">
        <v>731</v>
      </c>
    </row>
    <row r="11" spans="1:11" ht="42" customHeight="1">
      <c r="A11" s="296" t="s">
        <v>687</v>
      </c>
      <c r="B11" s="297" t="s">
        <v>686</v>
      </c>
      <c r="C11" s="297" t="s">
        <v>718</v>
      </c>
      <c r="D11" s="157" t="s">
        <v>732</v>
      </c>
      <c r="E11" s="157" t="s">
        <v>733</v>
      </c>
      <c r="F11" s="158" t="s">
        <v>734</v>
      </c>
      <c r="G11" s="159" t="s">
        <v>722</v>
      </c>
      <c r="H11" s="158" t="s">
        <v>735</v>
      </c>
      <c r="I11" s="159" t="s">
        <v>736</v>
      </c>
      <c r="J11" s="157" t="s">
        <v>737</v>
      </c>
      <c r="K11" s="158" t="s">
        <v>734</v>
      </c>
    </row>
    <row r="12" spans="1:11" ht="42" customHeight="1">
      <c r="A12" s="296" t="s">
        <v>687</v>
      </c>
      <c r="B12" s="297" t="s">
        <v>686</v>
      </c>
      <c r="C12" s="297" t="s">
        <v>718</v>
      </c>
      <c r="D12" s="157" t="s">
        <v>738</v>
      </c>
      <c r="E12" s="157" t="s">
        <v>739</v>
      </c>
      <c r="F12" s="158" t="s">
        <v>740</v>
      </c>
      <c r="G12" s="159" t="s">
        <v>741</v>
      </c>
      <c r="H12" s="158" t="s">
        <v>742</v>
      </c>
      <c r="I12" s="159" t="s">
        <v>724</v>
      </c>
      <c r="J12" s="157" t="s">
        <v>725</v>
      </c>
      <c r="K12" s="158" t="s">
        <v>740</v>
      </c>
    </row>
    <row r="13" spans="1:11" ht="42" customHeight="1">
      <c r="A13" s="296" t="s">
        <v>662</v>
      </c>
      <c r="B13" s="297" t="s">
        <v>688</v>
      </c>
      <c r="C13" s="297" t="s">
        <v>743</v>
      </c>
      <c r="D13" s="157" t="s">
        <v>719</v>
      </c>
      <c r="E13" s="157" t="s">
        <v>720</v>
      </c>
      <c r="F13" s="158" t="s">
        <v>744</v>
      </c>
      <c r="G13" s="159" t="s">
        <v>722</v>
      </c>
      <c r="H13" s="158" t="s">
        <v>745</v>
      </c>
      <c r="I13" s="159" t="s">
        <v>746</v>
      </c>
      <c r="J13" s="157" t="s">
        <v>725</v>
      </c>
      <c r="K13" s="158" t="s">
        <v>747</v>
      </c>
    </row>
    <row r="14" spans="1:11" ht="42" customHeight="1">
      <c r="A14" s="296" t="s">
        <v>662</v>
      </c>
      <c r="B14" s="297" t="s">
        <v>688</v>
      </c>
      <c r="C14" s="297" t="s">
        <v>743</v>
      </c>
      <c r="D14" s="157" t="s">
        <v>732</v>
      </c>
      <c r="E14" s="157" t="s">
        <v>733</v>
      </c>
      <c r="F14" s="158" t="s">
        <v>748</v>
      </c>
      <c r="G14" s="159" t="s">
        <v>722</v>
      </c>
      <c r="H14" s="158" t="s">
        <v>749</v>
      </c>
      <c r="I14" s="159"/>
      <c r="J14" s="157" t="s">
        <v>737</v>
      </c>
      <c r="K14" s="158" t="s">
        <v>750</v>
      </c>
    </row>
    <row r="15" spans="1:11" ht="42" customHeight="1">
      <c r="A15" s="296" t="s">
        <v>662</v>
      </c>
      <c r="B15" s="297" t="s">
        <v>688</v>
      </c>
      <c r="C15" s="297" t="s">
        <v>743</v>
      </c>
      <c r="D15" s="157" t="s">
        <v>738</v>
      </c>
      <c r="E15" s="157" t="s">
        <v>739</v>
      </c>
      <c r="F15" s="158" t="s">
        <v>751</v>
      </c>
      <c r="G15" s="159" t="s">
        <v>741</v>
      </c>
      <c r="H15" s="158" t="s">
        <v>752</v>
      </c>
      <c r="I15" s="159" t="s">
        <v>724</v>
      </c>
      <c r="J15" s="157" t="s">
        <v>725</v>
      </c>
      <c r="K15" s="158" t="s">
        <v>753</v>
      </c>
    </row>
    <row r="16" spans="1:11" ht="42" customHeight="1">
      <c r="A16" s="156" t="s">
        <v>119</v>
      </c>
      <c r="B16" s="160"/>
      <c r="C16" s="160"/>
      <c r="D16" s="160"/>
      <c r="E16" s="160"/>
      <c r="F16" s="160"/>
      <c r="G16" s="160"/>
      <c r="H16" s="160"/>
      <c r="I16" s="160"/>
      <c r="J16" s="160"/>
      <c r="K16" s="160"/>
    </row>
    <row r="17" spans="1:11" ht="42" customHeight="1">
      <c r="A17" s="296" t="s">
        <v>668</v>
      </c>
      <c r="B17" s="297" t="s">
        <v>685</v>
      </c>
      <c r="C17" s="297" t="s">
        <v>668</v>
      </c>
      <c r="D17" s="157" t="s">
        <v>719</v>
      </c>
      <c r="E17" s="157" t="s">
        <v>754</v>
      </c>
      <c r="F17" s="158" t="s">
        <v>755</v>
      </c>
      <c r="G17" s="159" t="s">
        <v>722</v>
      </c>
      <c r="H17" s="158" t="s">
        <v>756</v>
      </c>
      <c r="I17" s="159" t="s">
        <v>757</v>
      </c>
      <c r="J17" s="157" t="s">
        <v>725</v>
      </c>
      <c r="K17" s="158" t="s">
        <v>758</v>
      </c>
    </row>
    <row r="18" spans="1:11" ht="42" customHeight="1">
      <c r="A18" s="296" t="s">
        <v>668</v>
      </c>
      <c r="B18" s="297" t="s">
        <v>685</v>
      </c>
      <c r="C18" s="297" t="s">
        <v>668</v>
      </c>
      <c r="D18" s="157" t="s">
        <v>732</v>
      </c>
      <c r="E18" s="157" t="s">
        <v>759</v>
      </c>
      <c r="F18" s="158" t="s">
        <v>760</v>
      </c>
      <c r="G18" s="159" t="s">
        <v>722</v>
      </c>
      <c r="H18" s="158" t="s">
        <v>761</v>
      </c>
      <c r="I18" s="159" t="s">
        <v>730</v>
      </c>
      <c r="J18" s="157" t="s">
        <v>725</v>
      </c>
      <c r="K18" s="158" t="s">
        <v>761</v>
      </c>
    </row>
    <row r="19" spans="1:11" ht="42" customHeight="1">
      <c r="A19" s="296" t="s">
        <v>668</v>
      </c>
      <c r="B19" s="297" t="s">
        <v>685</v>
      </c>
      <c r="C19" s="297" t="s">
        <v>668</v>
      </c>
      <c r="D19" s="157" t="s">
        <v>738</v>
      </c>
      <c r="E19" s="157" t="s">
        <v>739</v>
      </c>
      <c r="F19" s="158" t="s">
        <v>762</v>
      </c>
      <c r="G19" s="159" t="s">
        <v>741</v>
      </c>
      <c r="H19" s="158" t="s">
        <v>752</v>
      </c>
      <c r="I19" s="159" t="s">
        <v>724</v>
      </c>
      <c r="J19" s="157" t="s">
        <v>725</v>
      </c>
      <c r="K19" s="158" t="s">
        <v>763</v>
      </c>
    </row>
    <row r="20" spans="1:11" ht="42" customHeight="1">
      <c r="A20" s="296" t="s">
        <v>684</v>
      </c>
      <c r="B20" s="297" t="s">
        <v>683</v>
      </c>
      <c r="C20" s="297" t="s">
        <v>764</v>
      </c>
      <c r="D20" s="157" t="s">
        <v>719</v>
      </c>
      <c r="E20" s="157" t="s">
        <v>720</v>
      </c>
      <c r="F20" s="158" t="s">
        <v>721</v>
      </c>
      <c r="G20" s="159" t="s">
        <v>722</v>
      </c>
      <c r="H20" s="158" t="s">
        <v>723</v>
      </c>
      <c r="I20" s="159" t="s">
        <v>724</v>
      </c>
      <c r="J20" s="157" t="s">
        <v>725</v>
      </c>
      <c r="K20" s="158" t="s">
        <v>765</v>
      </c>
    </row>
    <row r="21" spans="1:11" ht="42" customHeight="1">
      <c r="A21" s="296" t="s">
        <v>684</v>
      </c>
      <c r="B21" s="297" t="s">
        <v>683</v>
      </c>
      <c r="C21" s="297" t="s">
        <v>764</v>
      </c>
      <c r="D21" s="157" t="s">
        <v>732</v>
      </c>
      <c r="E21" s="157" t="s">
        <v>733</v>
      </c>
      <c r="F21" s="158" t="s">
        <v>766</v>
      </c>
      <c r="G21" s="159" t="s">
        <v>722</v>
      </c>
      <c r="H21" s="158" t="s">
        <v>767</v>
      </c>
      <c r="I21" s="159" t="s">
        <v>768</v>
      </c>
      <c r="J21" s="157" t="s">
        <v>737</v>
      </c>
      <c r="K21" s="158" t="s">
        <v>769</v>
      </c>
    </row>
    <row r="22" spans="1:11" ht="42" customHeight="1">
      <c r="A22" s="296" t="s">
        <v>684</v>
      </c>
      <c r="B22" s="297" t="s">
        <v>683</v>
      </c>
      <c r="C22" s="297" t="s">
        <v>764</v>
      </c>
      <c r="D22" s="157" t="s">
        <v>738</v>
      </c>
      <c r="E22" s="157" t="s">
        <v>739</v>
      </c>
      <c r="F22" s="158" t="s">
        <v>770</v>
      </c>
      <c r="G22" s="159" t="s">
        <v>741</v>
      </c>
      <c r="H22" s="158" t="s">
        <v>742</v>
      </c>
      <c r="I22" s="159" t="s">
        <v>724</v>
      </c>
      <c r="J22" s="157" t="s">
        <v>725</v>
      </c>
      <c r="K22" s="158" t="s">
        <v>771</v>
      </c>
    </row>
    <row r="23" spans="1:11" ht="42" customHeight="1">
      <c r="A23" s="156" t="s">
        <v>113</v>
      </c>
      <c r="B23" s="160"/>
      <c r="C23" s="160"/>
      <c r="D23" s="160"/>
      <c r="E23" s="160"/>
      <c r="F23" s="160"/>
      <c r="G23" s="160"/>
      <c r="H23" s="160"/>
      <c r="I23" s="160"/>
      <c r="J23" s="160"/>
      <c r="K23" s="160"/>
    </row>
    <row r="24" spans="1:11" ht="42" customHeight="1">
      <c r="A24" s="296" t="s">
        <v>662</v>
      </c>
      <c r="B24" s="297" t="s">
        <v>675</v>
      </c>
      <c r="C24" s="297" t="s">
        <v>743</v>
      </c>
      <c r="D24" s="157" t="s">
        <v>719</v>
      </c>
      <c r="E24" s="157" t="s">
        <v>720</v>
      </c>
      <c r="F24" s="158" t="s">
        <v>744</v>
      </c>
      <c r="G24" s="159" t="s">
        <v>722</v>
      </c>
      <c r="H24" s="158" t="s">
        <v>745</v>
      </c>
      <c r="I24" s="159" t="s">
        <v>746</v>
      </c>
      <c r="J24" s="157" t="s">
        <v>725</v>
      </c>
      <c r="K24" s="158" t="s">
        <v>747</v>
      </c>
    </row>
    <row r="25" spans="1:11" ht="42" customHeight="1">
      <c r="A25" s="296" t="s">
        <v>662</v>
      </c>
      <c r="B25" s="297" t="s">
        <v>675</v>
      </c>
      <c r="C25" s="297" t="s">
        <v>743</v>
      </c>
      <c r="D25" s="157" t="s">
        <v>732</v>
      </c>
      <c r="E25" s="157" t="s">
        <v>733</v>
      </c>
      <c r="F25" s="158" t="s">
        <v>748</v>
      </c>
      <c r="G25" s="159" t="s">
        <v>722</v>
      </c>
      <c r="H25" s="158" t="s">
        <v>749</v>
      </c>
      <c r="I25" s="159"/>
      <c r="J25" s="157" t="s">
        <v>737</v>
      </c>
      <c r="K25" s="158" t="s">
        <v>750</v>
      </c>
    </row>
    <row r="26" spans="1:11" ht="42" customHeight="1">
      <c r="A26" s="296" t="s">
        <v>662</v>
      </c>
      <c r="B26" s="297" t="s">
        <v>675</v>
      </c>
      <c r="C26" s="297" t="s">
        <v>743</v>
      </c>
      <c r="D26" s="157" t="s">
        <v>738</v>
      </c>
      <c r="E26" s="157" t="s">
        <v>739</v>
      </c>
      <c r="F26" s="158" t="s">
        <v>751</v>
      </c>
      <c r="G26" s="159" t="s">
        <v>741</v>
      </c>
      <c r="H26" s="158" t="s">
        <v>752</v>
      </c>
      <c r="I26" s="159" t="s">
        <v>724</v>
      </c>
      <c r="J26" s="157" t="s">
        <v>725</v>
      </c>
      <c r="K26" s="158" t="s">
        <v>753</v>
      </c>
    </row>
    <row r="27" spans="1:11" ht="42" customHeight="1">
      <c r="A27" s="296" t="s">
        <v>673</v>
      </c>
      <c r="B27" s="297" t="s">
        <v>672</v>
      </c>
      <c r="C27" s="297" t="s">
        <v>772</v>
      </c>
      <c r="D27" s="157" t="s">
        <v>719</v>
      </c>
      <c r="E27" s="157" t="s">
        <v>720</v>
      </c>
      <c r="F27" s="158" t="s">
        <v>773</v>
      </c>
      <c r="G27" s="159" t="s">
        <v>722</v>
      </c>
      <c r="H27" s="158" t="s">
        <v>774</v>
      </c>
      <c r="I27" s="159" t="s">
        <v>757</v>
      </c>
      <c r="J27" s="157" t="s">
        <v>725</v>
      </c>
      <c r="K27" s="158" t="s">
        <v>731</v>
      </c>
    </row>
    <row r="28" spans="1:11" ht="42" customHeight="1">
      <c r="A28" s="296" t="s">
        <v>673</v>
      </c>
      <c r="B28" s="297" t="s">
        <v>672</v>
      </c>
      <c r="C28" s="297" t="s">
        <v>772</v>
      </c>
      <c r="D28" s="157" t="s">
        <v>719</v>
      </c>
      <c r="E28" s="157" t="s">
        <v>727</v>
      </c>
      <c r="F28" s="158" t="s">
        <v>728</v>
      </c>
      <c r="G28" s="159" t="s">
        <v>722</v>
      </c>
      <c r="H28" s="158" t="s">
        <v>729</v>
      </c>
      <c r="I28" s="159" t="s">
        <v>730</v>
      </c>
      <c r="J28" s="157" t="s">
        <v>725</v>
      </c>
      <c r="K28" s="158" t="s">
        <v>731</v>
      </c>
    </row>
    <row r="29" spans="1:11" ht="42" customHeight="1">
      <c r="A29" s="296" t="s">
        <v>673</v>
      </c>
      <c r="B29" s="297" t="s">
        <v>672</v>
      </c>
      <c r="C29" s="297" t="s">
        <v>772</v>
      </c>
      <c r="D29" s="157" t="s">
        <v>732</v>
      </c>
      <c r="E29" s="157" t="s">
        <v>733</v>
      </c>
      <c r="F29" s="158" t="s">
        <v>734</v>
      </c>
      <c r="G29" s="159" t="s">
        <v>722</v>
      </c>
      <c r="H29" s="158" t="s">
        <v>735</v>
      </c>
      <c r="I29" s="159" t="s">
        <v>724</v>
      </c>
      <c r="J29" s="157" t="s">
        <v>725</v>
      </c>
      <c r="K29" s="158" t="s">
        <v>775</v>
      </c>
    </row>
    <row r="30" spans="1:11" ht="42" customHeight="1">
      <c r="A30" s="296" t="s">
        <v>673</v>
      </c>
      <c r="B30" s="297" t="s">
        <v>672</v>
      </c>
      <c r="C30" s="297" t="s">
        <v>772</v>
      </c>
      <c r="D30" s="157" t="s">
        <v>738</v>
      </c>
      <c r="E30" s="157" t="s">
        <v>739</v>
      </c>
      <c r="F30" s="158" t="s">
        <v>776</v>
      </c>
      <c r="G30" s="159" t="s">
        <v>741</v>
      </c>
      <c r="H30" s="158" t="s">
        <v>742</v>
      </c>
      <c r="I30" s="159" t="s">
        <v>724</v>
      </c>
      <c r="J30" s="157" t="s">
        <v>725</v>
      </c>
      <c r="K30" s="158" t="s">
        <v>776</v>
      </c>
    </row>
    <row r="31" spans="1:11" ht="42" customHeight="1">
      <c r="A31" s="296" t="s">
        <v>668</v>
      </c>
      <c r="B31" s="297" t="s">
        <v>674</v>
      </c>
      <c r="C31" s="297" t="s">
        <v>668</v>
      </c>
      <c r="D31" s="157" t="s">
        <v>719</v>
      </c>
      <c r="E31" s="157" t="s">
        <v>720</v>
      </c>
      <c r="F31" s="158" t="s">
        <v>777</v>
      </c>
      <c r="G31" s="159" t="s">
        <v>722</v>
      </c>
      <c r="H31" s="158" t="s">
        <v>723</v>
      </c>
      <c r="I31" s="159" t="s">
        <v>724</v>
      </c>
      <c r="J31" s="157" t="s">
        <v>725</v>
      </c>
      <c r="K31" s="158" t="s">
        <v>778</v>
      </c>
    </row>
    <row r="32" spans="1:11" ht="42" customHeight="1">
      <c r="A32" s="296" t="s">
        <v>668</v>
      </c>
      <c r="B32" s="297" t="s">
        <v>674</v>
      </c>
      <c r="C32" s="297" t="s">
        <v>668</v>
      </c>
      <c r="D32" s="157" t="s">
        <v>732</v>
      </c>
      <c r="E32" s="157" t="s">
        <v>759</v>
      </c>
      <c r="F32" s="158" t="s">
        <v>760</v>
      </c>
      <c r="G32" s="159" t="s">
        <v>722</v>
      </c>
      <c r="H32" s="158" t="s">
        <v>761</v>
      </c>
      <c r="I32" s="159" t="s">
        <v>730</v>
      </c>
      <c r="J32" s="157" t="s">
        <v>725</v>
      </c>
      <c r="K32" s="158" t="s">
        <v>761</v>
      </c>
    </row>
    <row r="33" spans="1:11" ht="42" customHeight="1">
      <c r="A33" s="296" t="s">
        <v>668</v>
      </c>
      <c r="B33" s="297" t="s">
        <v>674</v>
      </c>
      <c r="C33" s="297" t="s">
        <v>668</v>
      </c>
      <c r="D33" s="157" t="s">
        <v>738</v>
      </c>
      <c r="E33" s="157" t="s">
        <v>739</v>
      </c>
      <c r="F33" s="158" t="s">
        <v>762</v>
      </c>
      <c r="G33" s="159" t="s">
        <v>741</v>
      </c>
      <c r="H33" s="158" t="s">
        <v>752</v>
      </c>
      <c r="I33" s="159" t="s">
        <v>724</v>
      </c>
      <c r="J33" s="157" t="s">
        <v>725</v>
      </c>
      <c r="K33" s="158" t="s">
        <v>763</v>
      </c>
    </row>
    <row r="34" spans="1:11" ht="42" customHeight="1">
      <c r="A34" s="156" t="s">
        <v>117</v>
      </c>
      <c r="B34" s="160"/>
      <c r="C34" s="160"/>
      <c r="D34" s="160"/>
      <c r="E34" s="160"/>
      <c r="F34" s="160"/>
      <c r="G34" s="160"/>
      <c r="H34" s="160"/>
      <c r="I34" s="160"/>
      <c r="J34" s="160"/>
      <c r="K34" s="160"/>
    </row>
    <row r="35" spans="1:11" ht="42" customHeight="1">
      <c r="A35" s="296" t="s">
        <v>662</v>
      </c>
      <c r="B35" s="297" t="s">
        <v>682</v>
      </c>
      <c r="C35" s="297" t="s">
        <v>743</v>
      </c>
      <c r="D35" s="157" t="s">
        <v>719</v>
      </c>
      <c r="E35" s="157" t="s">
        <v>720</v>
      </c>
      <c r="F35" s="158" t="s">
        <v>744</v>
      </c>
      <c r="G35" s="159" t="s">
        <v>722</v>
      </c>
      <c r="H35" s="158" t="s">
        <v>779</v>
      </c>
      <c r="I35" s="159" t="s">
        <v>746</v>
      </c>
      <c r="J35" s="157" t="s">
        <v>725</v>
      </c>
      <c r="K35" s="158" t="s">
        <v>747</v>
      </c>
    </row>
    <row r="36" spans="1:11" ht="42" customHeight="1">
      <c r="A36" s="296" t="s">
        <v>662</v>
      </c>
      <c r="B36" s="297" t="s">
        <v>682</v>
      </c>
      <c r="C36" s="297" t="s">
        <v>743</v>
      </c>
      <c r="D36" s="157" t="s">
        <v>732</v>
      </c>
      <c r="E36" s="157" t="s">
        <v>733</v>
      </c>
      <c r="F36" s="158" t="s">
        <v>748</v>
      </c>
      <c r="G36" s="159" t="s">
        <v>722</v>
      </c>
      <c r="H36" s="158" t="s">
        <v>749</v>
      </c>
      <c r="I36" s="159"/>
      <c r="J36" s="157" t="s">
        <v>737</v>
      </c>
      <c r="K36" s="158" t="s">
        <v>750</v>
      </c>
    </row>
    <row r="37" spans="1:11" ht="42" customHeight="1">
      <c r="A37" s="296" t="s">
        <v>662</v>
      </c>
      <c r="B37" s="297" t="s">
        <v>682</v>
      </c>
      <c r="C37" s="297" t="s">
        <v>743</v>
      </c>
      <c r="D37" s="157" t="s">
        <v>738</v>
      </c>
      <c r="E37" s="157" t="s">
        <v>739</v>
      </c>
      <c r="F37" s="158" t="s">
        <v>751</v>
      </c>
      <c r="G37" s="159" t="s">
        <v>741</v>
      </c>
      <c r="H37" s="158" t="s">
        <v>752</v>
      </c>
      <c r="I37" s="159" t="s">
        <v>724</v>
      </c>
      <c r="J37" s="157" t="s">
        <v>725</v>
      </c>
      <c r="K37" s="158" t="s">
        <v>753</v>
      </c>
    </row>
    <row r="38" spans="1:11" ht="42" customHeight="1">
      <c r="A38" s="296" t="s">
        <v>680</v>
      </c>
      <c r="B38" s="297" t="s">
        <v>679</v>
      </c>
      <c r="C38" s="297" t="s">
        <v>780</v>
      </c>
      <c r="D38" s="157" t="s">
        <v>719</v>
      </c>
      <c r="E38" s="157" t="s">
        <v>720</v>
      </c>
      <c r="F38" s="158" t="s">
        <v>721</v>
      </c>
      <c r="G38" s="159" t="s">
        <v>722</v>
      </c>
      <c r="H38" s="158" t="s">
        <v>723</v>
      </c>
      <c r="I38" s="159" t="s">
        <v>724</v>
      </c>
      <c r="J38" s="157" t="s">
        <v>725</v>
      </c>
      <c r="K38" s="158" t="s">
        <v>765</v>
      </c>
    </row>
    <row r="39" spans="1:11" ht="42" customHeight="1">
      <c r="A39" s="296" t="s">
        <v>680</v>
      </c>
      <c r="B39" s="297" t="s">
        <v>679</v>
      </c>
      <c r="C39" s="297" t="s">
        <v>780</v>
      </c>
      <c r="D39" s="157" t="s">
        <v>732</v>
      </c>
      <c r="E39" s="157" t="s">
        <v>733</v>
      </c>
      <c r="F39" s="158" t="s">
        <v>766</v>
      </c>
      <c r="G39" s="159" t="s">
        <v>722</v>
      </c>
      <c r="H39" s="158" t="s">
        <v>767</v>
      </c>
      <c r="I39" s="159" t="s">
        <v>767</v>
      </c>
      <c r="J39" s="157" t="s">
        <v>737</v>
      </c>
      <c r="K39" s="158" t="s">
        <v>781</v>
      </c>
    </row>
    <row r="40" spans="1:11" ht="42" customHeight="1">
      <c r="A40" s="296" t="s">
        <v>680</v>
      </c>
      <c r="B40" s="297" t="s">
        <v>679</v>
      </c>
      <c r="C40" s="297" t="s">
        <v>780</v>
      </c>
      <c r="D40" s="157" t="s">
        <v>738</v>
      </c>
      <c r="E40" s="157" t="s">
        <v>739</v>
      </c>
      <c r="F40" s="158" t="s">
        <v>782</v>
      </c>
      <c r="G40" s="159" t="s">
        <v>741</v>
      </c>
      <c r="H40" s="158" t="s">
        <v>742</v>
      </c>
      <c r="I40" s="159" t="s">
        <v>724</v>
      </c>
      <c r="J40" s="157" t="s">
        <v>725</v>
      </c>
      <c r="K40" s="158" t="s">
        <v>783</v>
      </c>
    </row>
    <row r="41" spans="1:11" ht="42" customHeight="1">
      <c r="A41" s="296" t="s">
        <v>668</v>
      </c>
      <c r="B41" s="297" t="s">
        <v>681</v>
      </c>
      <c r="C41" s="297" t="s">
        <v>668</v>
      </c>
      <c r="D41" s="157" t="s">
        <v>719</v>
      </c>
      <c r="E41" s="157" t="s">
        <v>720</v>
      </c>
      <c r="F41" s="158" t="s">
        <v>777</v>
      </c>
      <c r="G41" s="159" t="s">
        <v>722</v>
      </c>
      <c r="H41" s="158" t="s">
        <v>723</v>
      </c>
      <c r="I41" s="159" t="s">
        <v>724</v>
      </c>
      <c r="J41" s="157" t="s">
        <v>725</v>
      </c>
      <c r="K41" s="158" t="s">
        <v>778</v>
      </c>
    </row>
    <row r="42" spans="1:11" ht="42" customHeight="1">
      <c r="A42" s="296" t="s">
        <v>668</v>
      </c>
      <c r="B42" s="297" t="s">
        <v>681</v>
      </c>
      <c r="C42" s="297" t="s">
        <v>668</v>
      </c>
      <c r="D42" s="157" t="s">
        <v>732</v>
      </c>
      <c r="E42" s="157" t="s">
        <v>759</v>
      </c>
      <c r="F42" s="158" t="s">
        <v>760</v>
      </c>
      <c r="G42" s="159" t="s">
        <v>722</v>
      </c>
      <c r="H42" s="158" t="s">
        <v>761</v>
      </c>
      <c r="I42" s="159" t="s">
        <v>730</v>
      </c>
      <c r="J42" s="157" t="s">
        <v>725</v>
      </c>
      <c r="K42" s="158" t="s">
        <v>761</v>
      </c>
    </row>
    <row r="43" spans="1:11" ht="42" customHeight="1">
      <c r="A43" s="296" t="s">
        <v>668</v>
      </c>
      <c r="B43" s="297" t="s">
        <v>681</v>
      </c>
      <c r="C43" s="297" t="s">
        <v>668</v>
      </c>
      <c r="D43" s="157" t="s">
        <v>738</v>
      </c>
      <c r="E43" s="157" t="s">
        <v>739</v>
      </c>
      <c r="F43" s="158" t="s">
        <v>762</v>
      </c>
      <c r="G43" s="159" t="s">
        <v>741</v>
      </c>
      <c r="H43" s="158" t="s">
        <v>752</v>
      </c>
      <c r="I43" s="159" t="s">
        <v>724</v>
      </c>
      <c r="J43" s="157" t="s">
        <v>725</v>
      </c>
      <c r="K43" s="158" t="s">
        <v>763</v>
      </c>
    </row>
    <row r="44" spans="1:11" ht="42" customHeight="1">
      <c r="A44" s="156" t="s">
        <v>129</v>
      </c>
      <c r="B44" s="160"/>
      <c r="C44" s="160"/>
      <c r="D44" s="160"/>
      <c r="E44" s="160"/>
      <c r="F44" s="160"/>
      <c r="G44" s="160"/>
      <c r="H44" s="160"/>
      <c r="I44" s="160"/>
      <c r="J44" s="160"/>
      <c r="K44" s="160"/>
    </row>
    <row r="45" spans="1:11" ht="42" customHeight="1">
      <c r="A45" s="296" t="s">
        <v>704</v>
      </c>
      <c r="B45" s="297" t="s">
        <v>703</v>
      </c>
      <c r="C45" s="297" t="s">
        <v>784</v>
      </c>
      <c r="D45" s="157" t="s">
        <v>719</v>
      </c>
      <c r="E45" s="157" t="s">
        <v>720</v>
      </c>
      <c r="F45" s="158" t="s">
        <v>785</v>
      </c>
      <c r="G45" s="159" t="s">
        <v>722</v>
      </c>
      <c r="H45" s="158" t="s">
        <v>729</v>
      </c>
      <c r="I45" s="159" t="s">
        <v>786</v>
      </c>
      <c r="J45" s="157" t="s">
        <v>725</v>
      </c>
      <c r="K45" s="158" t="s">
        <v>787</v>
      </c>
    </row>
    <row r="46" spans="1:11" ht="42" customHeight="1">
      <c r="A46" s="296" t="s">
        <v>704</v>
      </c>
      <c r="B46" s="297" t="s">
        <v>703</v>
      </c>
      <c r="C46" s="297" t="s">
        <v>784</v>
      </c>
      <c r="D46" s="157" t="s">
        <v>732</v>
      </c>
      <c r="E46" s="157" t="s">
        <v>733</v>
      </c>
      <c r="F46" s="158" t="s">
        <v>788</v>
      </c>
      <c r="G46" s="159" t="s">
        <v>722</v>
      </c>
      <c r="H46" s="158" t="s">
        <v>767</v>
      </c>
      <c r="I46" s="159" t="s">
        <v>767</v>
      </c>
      <c r="J46" s="157" t="s">
        <v>737</v>
      </c>
      <c r="K46" s="158" t="s">
        <v>789</v>
      </c>
    </row>
    <row r="47" spans="1:11" ht="42" customHeight="1">
      <c r="A47" s="296" t="s">
        <v>704</v>
      </c>
      <c r="B47" s="297" t="s">
        <v>703</v>
      </c>
      <c r="C47" s="297" t="s">
        <v>784</v>
      </c>
      <c r="D47" s="157" t="s">
        <v>738</v>
      </c>
      <c r="E47" s="157" t="s">
        <v>739</v>
      </c>
      <c r="F47" s="158" t="s">
        <v>790</v>
      </c>
      <c r="G47" s="159" t="s">
        <v>741</v>
      </c>
      <c r="H47" s="158" t="s">
        <v>752</v>
      </c>
      <c r="I47" s="159" t="s">
        <v>724</v>
      </c>
      <c r="J47" s="157" t="s">
        <v>725</v>
      </c>
      <c r="K47" s="158" t="s">
        <v>791</v>
      </c>
    </row>
    <row r="48" spans="1:11" ht="42" customHeight="1">
      <c r="A48" s="296" t="s">
        <v>706</v>
      </c>
      <c r="B48" s="297" t="s">
        <v>705</v>
      </c>
      <c r="C48" s="297" t="s">
        <v>792</v>
      </c>
      <c r="D48" s="157" t="s">
        <v>719</v>
      </c>
      <c r="E48" s="157" t="s">
        <v>720</v>
      </c>
      <c r="F48" s="158" t="s">
        <v>793</v>
      </c>
      <c r="G48" s="159" t="s">
        <v>741</v>
      </c>
      <c r="H48" s="158" t="s">
        <v>794</v>
      </c>
      <c r="I48" s="159" t="s">
        <v>795</v>
      </c>
      <c r="J48" s="157" t="s">
        <v>725</v>
      </c>
      <c r="K48" s="158" t="s">
        <v>796</v>
      </c>
    </row>
    <row r="49" spans="1:11" ht="42" customHeight="1">
      <c r="A49" s="296" t="s">
        <v>706</v>
      </c>
      <c r="B49" s="297" t="s">
        <v>705</v>
      </c>
      <c r="C49" s="297" t="s">
        <v>792</v>
      </c>
      <c r="D49" s="157" t="s">
        <v>732</v>
      </c>
      <c r="E49" s="157" t="s">
        <v>733</v>
      </c>
      <c r="F49" s="158" t="s">
        <v>797</v>
      </c>
      <c r="G49" s="159" t="s">
        <v>741</v>
      </c>
      <c r="H49" s="158" t="s">
        <v>798</v>
      </c>
      <c r="I49" s="159" t="s">
        <v>799</v>
      </c>
      <c r="J49" s="157" t="s">
        <v>725</v>
      </c>
      <c r="K49" s="158" t="s">
        <v>800</v>
      </c>
    </row>
    <row r="50" spans="1:11" ht="42" customHeight="1">
      <c r="A50" s="296" t="s">
        <v>706</v>
      </c>
      <c r="B50" s="297" t="s">
        <v>705</v>
      </c>
      <c r="C50" s="297" t="s">
        <v>792</v>
      </c>
      <c r="D50" s="157" t="s">
        <v>738</v>
      </c>
      <c r="E50" s="157" t="s">
        <v>739</v>
      </c>
      <c r="F50" s="158" t="s">
        <v>801</v>
      </c>
      <c r="G50" s="159" t="s">
        <v>741</v>
      </c>
      <c r="H50" s="158" t="s">
        <v>752</v>
      </c>
      <c r="I50" s="159" t="s">
        <v>724</v>
      </c>
      <c r="J50" s="157" t="s">
        <v>737</v>
      </c>
      <c r="K50" s="158" t="s">
        <v>802</v>
      </c>
    </row>
    <row r="51" spans="1:11" ht="42" customHeight="1">
      <c r="A51" s="296" t="s">
        <v>702</v>
      </c>
      <c r="B51" s="297" t="s">
        <v>701</v>
      </c>
      <c r="C51" s="297" t="s">
        <v>803</v>
      </c>
      <c r="D51" s="157" t="s">
        <v>719</v>
      </c>
      <c r="E51" s="157" t="s">
        <v>720</v>
      </c>
      <c r="F51" s="158" t="s">
        <v>804</v>
      </c>
      <c r="G51" s="159" t="s">
        <v>722</v>
      </c>
      <c r="H51" s="158" t="s">
        <v>805</v>
      </c>
      <c r="I51" s="159" t="s">
        <v>806</v>
      </c>
      <c r="J51" s="157" t="s">
        <v>737</v>
      </c>
      <c r="K51" s="158" t="s">
        <v>807</v>
      </c>
    </row>
    <row r="52" spans="1:11" ht="42" customHeight="1">
      <c r="A52" s="296" t="s">
        <v>702</v>
      </c>
      <c r="B52" s="297" t="s">
        <v>701</v>
      </c>
      <c r="C52" s="297" t="s">
        <v>803</v>
      </c>
      <c r="D52" s="157" t="s">
        <v>732</v>
      </c>
      <c r="E52" s="157" t="s">
        <v>733</v>
      </c>
      <c r="F52" s="158" t="s">
        <v>808</v>
      </c>
      <c r="G52" s="159" t="s">
        <v>722</v>
      </c>
      <c r="H52" s="158" t="s">
        <v>767</v>
      </c>
      <c r="I52" s="159" t="s">
        <v>767</v>
      </c>
      <c r="J52" s="157" t="s">
        <v>737</v>
      </c>
      <c r="K52" s="158" t="s">
        <v>809</v>
      </c>
    </row>
    <row r="53" spans="1:11" ht="42" customHeight="1">
      <c r="A53" s="296" t="s">
        <v>702</v>
      </c>
      <c r="B53" s="297" t="s">
        <v>701</v>
      </c>
      <c r="C53" s="297" t="s">
        <v>803</v>
      </c>
      <c r="D53" s="157" t="s">
        <v>738</v>
      </c>
      <c r="E53" s="157" t="s">
        <v>739</v>
      </c>
      <c r="F53" s="158" t="s">
        <v>810</v>
      </c>
      <c r="G53" s="159" t="s">
        <v>741</v>
      </c>
      <c r="H53" s="158" t="s">
        <v>742</v>
      </c>
      <c r="I53" s="159" t="s">
        <v>724</v>
      </c>
      <c r="J53" s="157" t="s">
        <v>737</v>
      </c>
      <c r="K53" s="158" t="s">
        <v>811</v>
      </c>
    </row>
    <row r="54" spans="1:11" ht="42" customHeight="1">
      <c r="A54" s="156" t="s">
        <v>98</v>
      </c>
      <c r="B54" s="160"/>
      <c r="C54" s="160"/>
      <c r="D54" s="160"/>
      <c r="E54" s="160"/>
      <c r="F54" s="160"/>
      <c r="G54" s="160"/>
      <c r="H54" s="160"/>
      <c r="I54" s="160"/>
      <c r="J54" s="160"/>
      <c r="K54" s="160"/>
    </row>
    <row r="55" spans="1:11" ht="42" customHeight="1">
      <c r="A55" s="296" t="s">
        <v>616</v>
      </c>
      <c r="B55" s="297" t="s">
        <v>615</v>
      </c>
      <c r="C55" s="297" t="s">
        <v>812</v>
      </c>
      <c r="D55" s="157" t="s">
        <v>719</v>
      </c>
      <c r="E55" s="157" t="s">
        <v>720</v>
      </c>
      <c r="F55" s="158" t="s">
        <v>721</v>
      </c>
      <c r="G55" s="159" t="s">
        <v>722</v>
      </c>
      <c r="H55" s="158" t="s">
        <v>723</v>
      </c>
      <c r="I55" s="159" t="s">
        <v>724</v>
      </c>
      <c r="J55" s="157" t="s">
        <v>725</v>
      </c>
      <c r="K55" s="158" t="s">
        <v>765</v>
      </c>
    </row>
    <row r="56" spans="1:11" ht="42" customHeight="1">
      <c r="A56" s="296" t="s">
        <v>616</v>
      </c>
      <c r="B56" s="297" t="s">
        <v>615</v>
      </c>
      <c r="C56" s="297" t="s">
        <v>812</v>
      </c>
      <c r="D56" s="157" t="s">
        <v>732</v>
      </c>
      <c r="E56" s="157" t="s">
        <v>733</v>
      </c>
      <c r="F56" s="158" t="s">
        <v>813</v>
      </c>
      <c r="G56" s="159" t="s">
        <v>722</v>
      </c>
      <c r="H56" s="158" t="s">
        <v>767</v>
      </c>
      <c r="I56" s="159" t="s">
        <v>767</v>
      </c>
      <c r="J56" s="157" t="s">
        <v>737</v>
      </c>
      <c r="K56" s="158" t="s">
        <v>814</v>
      </c>
    </row>
    <row r="57" spans="1:11" ht="42" customHeight="1">
      <c r="A57" s="296" t="s">
        <v>616</v>
      </c>
      <c r="B57" s="297" t="s">
        <v>615</v>
      </c>
      <c r="C57" s="297" t="s">
        <v>812</v>
      </c>
      <c r="D57" s="157" t="s">
        <v>738</v>
      </c>
      <c r="E57" s="157" t="s">
        <v>739</v>
      </c>
      <c r="F57" s="158" t="s">
        <v>815</v>
      </c>
      <c r="G57" s="159" t="s">
        <v>741</v>
      </c>
      <c r="H57" s="158" t="s">
        <v>742</v>
      </c>
      <c r="I57" s="159" t="s">
        <v>724</v>
      </c>
      <c r="J57" s="157" t="s">
        <v>725</v>
      </c>
      <c r="K57" s="158" t="s">
        <v>816</v>
      </c>
    </row>
    <row r="58" spans="1:11" ht="42" customHeight="1">
      <c r="A58" s="296" t="s">
        <v>612</v>
      </c>
      <c r="B58" s="297" t="s">
        <v>611</v>
      </c>
      <c r="C58" s="297" t="s">
        <v>817</v>
      </c>
      <c r="D58" s="157" t="s">
        <v>719</v>
      </c>
      <c r="E58" s="157" t="s">
        <v>720</v>
      </c>
      <c r="F58" s="158" t="s">
        <v>818</v>
      </c>
      <c r="G58" s="159" t="s">
        <v>741</v>
      </c>
      <c r="H58" s="158" t="s">
        <v>819</v>
      </c>
      <c r="I58" s="159" t="s">
        <v>746</v>
      </c>
      <c r="J58" s="157" t="s">
        <v>725</v>
      </c>
      <c r="K58" s="158" t="s">
        <v>820</v>
      </c>
    </row>
    <row r="59" spans="1:11" ht="42" customHeight="1">
      <c r="A59" s="296" t="s">
        <v>612</v>
      </c>
      <c r="B59" s="297" t="s">
        <v>611</v>
      </c>
      <c r="C59" s="297" t="s">
        <v>817</v>
      </c>
      <c r="D59" s="157" t="s">
        <v>732</v>
      </c>
      <c r="E59" s="157" t="s">
        <v>733</v>
      </c>
      <c r="F59" s="158" t="s">
        <v>821</v>
      </c>
      <c r="G59" s="159" t="s">
        <v>722</v>
      </c>
      <c r="H59" s="158" t="s">
        <v>767</v>
      </c>
      <c r="I59" s="159" t="s">
        <v>767</v>
      </c>
      <c r="J59" s="157" t="s">
        <v>737</v>
      </c>
      <c r="K59" s="158" t="s">
        <v>822</v>
      </c>
    </row>
    <row r="60" spans="1:11" ht="42" customHeight="1">
      <c r="A60" s="296" t="s">
        <v>612</v>
      </c>
      <c r="B60" s="297" t="s">
        <v>611</v>
      </c>
      <c r="C60" s="297" t="s">
        <v>817</v>
      </c>
      <c r="D60" s="157" t="s">
        <v>738</v>
      </c>
      <c r="E60" s="157" t="s">
        <v>739</v>
      </c>
      <c r="F60" s="158" t="s">
        <v>823</v>
      </c>
      <c r="G60" s="159" t="s">
        <v>741</v>
      </c>
      <c r="H60" s="158" t="s">
        <v>742</v>
      </c>
      <c r="I60" s="159" t="s">
        <v>724</v>
      </c>
      <c r="J60" s="157" t="s">
        <v>725</v>
      </c>
      <c r="K60" s="158" t="s">
        <v>824</v>
      </c>
    </row>
    <row r="61" spans="1:11" ht="42" customHeight="1">
      <c r="A61" s="296" t="s">
        <v>593</v>
      </c>
      <c r="B61" s="297" t="s">
        <v>592</v>
      </c>
      <c r="C61" s="297" t="s">
        <v>825</v>
      </c>
      <c r="D61" s="157" t="s">
        <v>719</v>
      </c>
      <c r="E61" s="157" t="s">
        <v>720</v>
      </c>
      <c r="F61" s="158" t="s">
        <v>826</v>
      </c>
      <c r="G61" s="159" t="s">
        <v>722</v>
      </c>
      <c r="H61" s="158" t="s">
        <v>729</v>
      </c>
      <c r="I61" s="159" t="s">
        <v>786</v>
      </c>
      <c r="J61" s="157" t="s">
        <v>725</v>
      </c>
      <c r="K61" s="158" t="s">
        <v>826</v>
      </c>
    </row>
    <row r="62" spans="1:11" ht="42" customHeight="1">
      <c r="A62" s="296" t="s">
        <v>593</v>
      </c>
      <c r="B62" s="297" t="s">
        <v>592</v>
      </c>
      <c r="C62" s="297" t="s">
        <v>825</v>
      </c>
      <c r="D62" s="157" t="s">
        <v>719</v>
      </c>
      <c r="E62" s="157" t="s">
        <v>727</v>
      </c>
      <c r="F62" s="158" t="s">
        <v>827</v>
      </c>
      <c r="G62" s="159" t="s">
        <v>722</v>
      </c>
      <c r="H62" s="158" t="s">
        <v>828</v>
      </c>
      <c r="I62" s="159" t="s">
        <v>768</v>
      </c>
      <c r="J62" s="157" t="s">
        <v>737</v>
      </c>
      <c r="K62" s="158" t="s">
        <v>829</v>
      </c>
    </row>
    <row r="63" spans="1:11" ht="42" customHeight="1">
      <c r="A63" s="296" t="s">
        <v>593</v>
      </c>
      <c r="B63" s="297" t="s">
        <v>592</v>
      </c>
      <c r="C63" s="297" t="s">
        <v>825</v>
      </c>
      <c r="D63" s="157" t="s">
        <v>732</v>
      </c>
      <c r="E63" s="157" t="s">
        <v>733</v>
      </c>
      <c r="F63" s="158" t="s">
        <v>830</v>
      </c>
      <c r="G63" s="159" t="s">
        <v>722</v>
      </c>
      <c r="H63" s="158" t="s">
        <v>831</v>
      </c>
      <c r="I63" s="159" t="s">
        <v>767</v>
      </c>
      <c r="J63" s="157" t="s">
        <v>737</v>
      </c>
      <c r="K63" s="158" t="s">
        <v>761</v>
      </c>
    </row>
    <row r="64" spans="1:11" ht="42" customHeight="1">
      <c r="A64" s="296" t="s">
        <v>593</v>
      </c>
      <c r="B64" s="297" t="s">
        <v>592</v>
      </c>
      <c r="C64" s="297" t="s">
        <v>825</v>
      </c>
      <c r="D64" s="157" t="s">
        <v>738</v>
      </c>
      <c r="E64" s="157" t="s">
        <v>739</v>
      </c>
      <c r="F64" s="158" t="s">
        <v>832</v>
      </c>
      <c r="G64" s="159" t="s">
        <v>722</v>
      </c>
      <c r="H64" s="158" t="s">
        <v>833</v>
      </c>
      <c r="I64" s="159" t="s">
        <v>724</v>
      </c>
      <c r="J64" s="157" t="s">
        <v>725</v>
      </c>
      <c r="K64" s="158" t="s">
        <v>834</v>
      </c>
    </row>
    <row r="65" spans="1:11" ht="42" customHeight="1">
      <c r="A65" s="296" t="s">
        <v>606</v>
      </c>
      <c r="B65" s="297" t="s">
        <v>605</v>
      </c>
      <c r="C65" s="297" t="s">
        <v>835</v>
      </c>
      <c r="D65" s="157" t="s">
        <v>719</v>
      </c>
      <c r="E65" s="157" t="s">
        <v>720</v>
      </c>
      <c r="F65" s="158" t="s">
        <v>836</v>
      </c>
      <c r="G65" s="159" t="s">
        <v>722</v>
      </c>
      <c r="H65" s="158" t="s">
        <v>837</v>
      </c>
      <c r="I65" s="159" t="s">
        <v>838</v>
      </c>
      <c r="J65" s="157" t="s">
        <v>725</v>
      </c>
      <c r="K65" s="158" t="s">
        <v>839</v>
      </c>
    </row>
    <row r="66" spans="1:11" ht="42" customHeight="1">
      <c r="A66" s="296" t="s">
        <v>606</v>
      </c>
      <c r="B66" s="297" t="s">
        <v>605</v>
      </c>
      <c r="C66" s="297" t="s">
        <v>835</v>
      </c>
      <c r="D66" s="157" t="s">
        <v>719</v>
      </c>
      <c r="E66" s="157" t="s">
        <v>727</v>
      </c>
      <c r="F66" s="158" t="s">
        <v>840</v>
      </c>
      <c r="G66" s="159" t="s">
        <v>722</v>
      </c>
      <c r="H66" s="158" t="s">
        <v>841</v>
      </c>
      <c r="I66" s="159" t="s">
        <v>841</v>
      </c>
      <c r="J66" s="157" t="s">
        <v>737</v>
      </c>
      <c r="K66" s="158" t="s">
        <v>842</v>
      </c>
    </row>
    <row r="67" spans="1:11" ht="42" customHeight="1">
      <c r="A67" s="296" t="s">
        <v>606</v>
      </c>
      <c r="B67" s="297" t="s">
        <v>605</v>
      </c>
      <c r="C67" s="297" t="s">
        <v>835</v>
      </c>
      <c r="D67" s="157" t="s">
        <v>732</v>
      </c>
      <c r="E67" s="157" t="s">
        <v>733</v>
      </c>
      <c r="F67" s="158" t="s">
        <v>760</v>
      </c>
      <c r="G67" s="159" t="s">
        <v>722</v>
      </c>
      <c r="H67" s="158" t="s">
        <v>767</v>
      </c>
      <c r="I67" s="159" t="s">
        <v>767</v>
      </c>
      <c r="J67" s="157" t="s">
        <v>737</v>
      </c>
      <c r="K67" s="158" t="s">
        <v>843</v>
      </c>
    </row>
    <row r="68" spans="1:11" ht="42" customHeight="1">
      <c r="A68" s="296" t="s">
        <v>606</v>
      </c>
      <c r="B68" s="297" t="s">
        <v>605</v>
      </c>
      <c r="C68" s="297" t="s">
        <v>835</v>
      </c>
      <c r="D68" s="157" t="s">
        <v>738</v>
      </c>
      <c r="E68" s="157" t="s">
        <v>739</v>
      </c>
      <c r="F68" s="158" t="s">
        <v>844</v>
      </c>
      <c r="G68" s="159" t="s">
        <v>741</v>
      </c>
      <c r="H68" s="158" t="s">
        <v>752</v>
      </c>
      <c r="I68" s="159" t="s">
        <v>724</v>
      </c>
      <c r="J68" s="157" t="s">
        <v>725</v>
      </c>
      <c r="K68" s="158" t="s">
        <v>845</v>
      </c>
    </row>
    <row r="69" spans="1:11" ht="42" customHeight="1">
      <c r="A69" s="296" t="s">
        <v>620</v>
      </c>
      <c r="B69" s="297" t="s">
        <v>619</v>
      </c>
      <c r="C69" s="297" t="s">
        <v>846</v>
      </c>
      <c r="D69" s="157" t="s">
        <v>719</v>
      </c>
      <c r="E69" s="157" t="s">
        <v>720</v>
      </c>
      <c r="F69" s="158" t="s">
        <v>847</v>
      </c>
      <c r="G69" s="159" t="s">
        <v>722</v>
      </c>
      <c r="H69" s="158" t="s">
        <v>848</v>
      </c>
      <c r="I69" s="159" t="s">
        <v>746</v>
      </c>
      <c r="J69" s="157" t="s">
        <v>725</v>
      </c>
      <c r="K69" s="158" t="s">
        <v>847</v>
      </c>
    </row>
    <row r="70" spans="1:11" ht="42" customHeight="1">
      <c r="A70" s="296" t="s">
        <v>620</v>
      </c>
      <c r="B70" s="297" t="s">
        <v>619</v>
      </c>
      <c r="C70" s="297" t="s">
        <v>846</v>
      </c>
      <c r="D70" s="157" t="s">
        <v>732</v>
      </c>
      <c r="E70" s="157" t="s">
        <v>733</v>
      </c>
      <c r="F70" s="158" t="s">
        <v>830</v>
      </c>
      <c r="G70" s="159" t="s">
        <v>722</v>
      </c>
      <c r="H70" s="158" t="s">
        <v>767</v>
      </c>
      <c r="I70" s="159" t="s">
        <v>767</v>
      </c>
      <c r="J70" s="157" t="s">
        <v>737</v>
      </c>
      <c r="K70" s="158" t="s">
        <v>761</v>
      </c>
    </row>
    <row r="71" spans="1:11" ht="42" customHeight="1">
      <c r="A71" s="296" t="s">
        <v>620</v>
      </c>
      <c r="B71" s="297" t="s">
        <v>619</v>
      </c>
      <c r="C71" s="297" t="s">
        <v>846</v>
      </c>
      <c r="D71" s="157" t="s">
        <v>738</v>
      </c>
      <c r="E71" s="157" t="s">
        <v>739</v>
      </c>
      <c r="F71" s="158" t="s">
        <v>832</v>
      </c>
      <c r="G71" s="159" t="s">
        <v>741</v>
      </c>
      <c r="H71" s="158" t="s">
        <v>742</v>
      </c>
      <c r="I71" s="159" t="s">
        <v>724</v>
      </c>
      <c r="J71" s="157" t="s">
        <v>725</v>
      </c>
      <c r="K71" s="158" t="s">
        <v>849</v>
      </c>
    </row>
    <row r="72" spans="1:11" ht="42" customHeight="1">
      <c r="A72" s="296" t="s">
        <v>622</v>
      </c>
      <c r="B72" s="297" t="s">
        <v>621</v>
      </c>
      <c r="C72" s="297" t="s">
        <v>850</v>
      </c>
      <c r="D72" s="157" t="s">
        <v>719</v>
      </c>
      <c r="E72" s="157" t="s">
        <v>720</v>
      </c>
      <c r="F72" s="158" t="s">
        <v>851</v>
      </c>
      <c r="G72" s="159" t="s">
        <v>722</v>
      </c>
      <c r="H72" s="158" t="s">
        <v>852</v>
      </c>
      <c r="I72" s="159" t="s">
        <v>852</v>
      </c>
      <c r="J72" s="157" t="s">
        <v>737</v>
      </c>
      <c r="K72" s="158" t="s">
        <v>853</v>
      </c>
    </row>
    <row r="73" spans="1:11" ht="42" customHeight="1">
      <c r="A73" s="296" t="s">
        <v>622</v>
      </c>
      <c r="B73" s="297" t="s">
        <v>621</v>
      </c>
      <c r="C73" s="297" t="s">
        <v>850</v>
      </c>
      <c r="D73" s="157" t="s">
        <v>732</v>
      </c>
      <c r="E73" s="157" t="s">
        <v>733</v>
      </c>
      <c r="F73" s="158" t="s">
        <v>830</v>
      </c>
      <c r="G73" s="159" t="s">
        <v>722</v>
      </c>
      <c r="H73" s="158" t="s">
        <v>767</v>
      </c>
      <c r="I73" s="159" t="s">
        <v>767</v>
      </c>
      <c r="J73" s="157" t="s">
        <v>737</v>
      </c>
      <c r="K73" s="158" t="s">
        <v>761</v>
      </c>
    </row>
    <row r="74" spans="1:11" ht="42" customHeight="1">
      <c r="A74" s="296" t="s">
        <v>622</v>
      </c>
      <c r="B74" s="297" t="s">
        <v>621</v>
      </c>
      <c r="C74" s="297" t="s">
        <v>850</v>
      </c>
      <c r="D74" s="157" t="s">
        <v>738</v>
      </c>
      <c r="E74" s="157" t="s">
        <v>739</v>
      </c>
      <c r="F74" s="158" t="s">
        <v>832</v>
      </c>
      <c r="G74" s="159" t="s">
        <v>741</v>
      </c>
      <c r="H74" s="158" t="s">
        <v>742</v>
      </c>
      <c r="I74" s="159" t="s">
        <v>724</v>
      </c>
      <c r="J74" s="157" t="s">
        <v>725</v>
      </c>
      <c r="K74" s="158" t="s">
        <v>849</v>
      </c>
    </row>
    <row r="75" spans="1:11" ht="42" customHeight="1">
      <c r="A75" s="296" t="s">
        <v>595</v>
      </c>
      <c r="B75" s="297" t="s">
        <v>594</v>
      </c>
      <c r="C75" s="297" t="s">
        <v>854</v>
      </c>
      <c r="D75" s="157" t="s">
        <v>719</v>
      </c>
      <c r="E75" s="157" t="s">
        <v>720</v>
      </c>
      <c r="F75" s="158" t="s">
        <v>721</v>
      </c>
      <c r="G75" s="159" t="s">
        <v>722</v>
      </c>
      <c r="H75" s="158" t="s">
        <v>723</v>
      </c>
      <c r="I75" s="159" t="s">
        <v>724</v>
      </c>
      <c r="J75" s="157" t="s">
        <v>725</v>
      </c>
      <c r="K75" s="158" t="s">
        <v>765</v>
      </c>
    </row>
    <row r="76" spans="1:11" ht="42" customHeight="1">
      <c r="A76" s="296" t="s">
        <v>595</v>
      </c>
      <c r="B76" s="297" t="s">
        <v>594</v>
      </c>
      <c r="C76" s="297" t="s">
        <v>854</v>
      </c>
      <c r="D76" s="157" t="s">
        <v>719</v>
      </c>
      <c r="E76" s="157" t="s">
        <v>727</v>
      </c>
      <c r="F76" s="158" t="s">
        <v>855</v>
      </c>
      <c r="G76" s="159" t="s">
        <v>722</v>
      </c>
      <c r="H76" s="158" t="s">
        <v>852</v>
      </c>
      <c r="I76" s="159" t="s">
        <v>768</v>
      </c>
      <c r="J76" s="157" t="s">
        <v>737</v>
      </c>
      <c r="K76" s="158" t="s">
        <v>856</v>
      </c>
    </row>
    <row r="77" spans="1:11" ht="42" customHeight="1">
      <c r="A77" s="296" t="s">
        <v>595</v>
      </c>
      <c r="B77" s="297" t="s">
        <v>594</v>
      </c>
      <c r="C77" s="297" t="s">
        <v>854</v>
      </c>
      <c r="D77" s="157" t="s">
        <v>732</v>
      </c>
      <c r="E77" s="157" t="s">
        <v>733</v>
      </c>
      <c r="F77" s="158" t="s">
        <v>857</v>
      </c>
      <c r="G77" s="159" t="s">
        <v>722</v>
      </c>
      <c r="H77" s="158" t="s">
        <v>767</v>
      </c>
      <c r="I77" s="159" t="s">
        <v>767</v>
      </c>
      <c r="J77" s="157" t="s">
        <v>737</v>
      </c>
      <c r="K77" s="158" t="s">
        <v>858</v>
      </c>
    </row>
    <row r="78" spans="1:11" ht="42" customHeight="1">
      <c r="A78" s="296" t="s">
        <v>595</v>
      </c>
      <c r="B78" s="297" t="s">
        <v>594</v>
      </c>
      <c r="C78" s="297" t="s">
        <v>854</v>
      </c>
      <c r="D78" s="157" t="s">
        <v>738</v>
      </c>
      <c r="E78" s="157" t="s">
        <v>739</v>
      </c>
      <c r="F78" s="158" t="s">
        <v>815</v>
      </c>
      <c r="G78" s="159" t="s">
        <v>741</v>
      </c>
      <c r="H78" s="158" t="s">
        <v>833</v>
      </c>
      <c r="I78" s="159" t="s">
        <v>724</v>
      </c>
      <c r="J78" s="157" t="s">
        <v>725</v>
      </c>
      <c r="K78" s="158" t="s">
        <v>834</v>
      </c>
    </row>
    <row r="79" spans="1:11" ht="42" customHeight="1">
      <c r="A79" s="296" t="s">
        <v>602</v>
      </c>
      <c r="B79" s="297" t="s">
        <v>601</v>
      </c>
      <c r="C79" s="297" t="s">
        <v>859</v>
      </c>
      <c r="D79" s="157" t="s">
        <v>719</v>
      </c>
      <c r="E79" s="157" t="s">
        <v>720</v>
      </c>
      <c r="F79" s="158" t="s">
        <v>721</v>
      </c>
      <c r="G79" s="159" t="s">
        <v>722</v>
      </c>
      <c r="H79" s="158" t="s">
        <v>723</v>
      </c>
      <c r="I79" s="159" t="s">
        <v>724</v>
      </c>
      <c r="J79" s="157" t="s">
        <v>725</v>
      </c>
      <c r="K79" s="158" t="s">
        <v>765</v>
      </c>
    </row>
    <row r="80" spans="1:11" ht="42" customHeight="1">
      <c r="A80" s="296" t="s">
        <v>602</v>
      </c>
      <c r="B80" s="297" t="s">
        <v>601</v>
      </c>
      <c r="C80" s="297" t="s">
        <v>859</v>
      </c>
      <c r="D80" s="157" t="s">
        <v>719</v>
      </c>
      <c r="E80" s="157" t="s">
        <v>727</v>
      </c>
      <c r="F80" s="158" t="s">
        <v>860</v>
      </c>
      <c r="G80" s="159" t="s">
        <v>722</v>
      </c>
      <c r="H80" s="158" t="s">
        <v>861</v>
      </c>
      <c r="I80" s="159" t="s">
        <v>786</v>
      </c>
      <c r="J80" s="157" t="s">
        <v>725</v>
      </c>
      <c r="K80" s="158" t="s">
        <v>842</v>
      </c>
    </row>
    <row r="81" spans="1:11" ht="42" customHeight="1">
      <c r="A81" s="296" t="s">
        <v>602</v>
      </c>
      <c r="B81" s="297" t="s">
        <v>601</v>
      </c>
      <c r="C81" s="297" t="s">
        <v>859</v>
      </c>
      <c r="D81" s="157" t="s">
        <v>732</v>
      </c>
      <c r="E81" s="157" t="s">
        <v>733</v>
      </c>
      <c r="F81" s="158" t="s">
        <v>862</v>
      </c>
      <c r="G81" s="159" t="s">
        <v>722</v>
      </c>
      <c r="H81" s="158" t="s">
        <v>767</v>
      </c>
      <c r="I81" s="159" t="s">
        <v>767</v>
      </c>
      <c r="J81" s="157" t="s">
        <v>737</v>
      </c>
      <c r="K81" s="158" t="s">
        <v>863</v>
      </c>
    </row>
    <row r="82" spans="1:11" ht="42" customHeight="1">
      <c r="A82" s="296" t="s">
        <v>602</v>
      </c>
      <c r="B82" s="297" t="s">
        <v>601</v>
      </c>
      <c r="C82" s="297" t="s">
        <v>859</v>
      </c>
      <c r="D82" s="157" t="s">
        <v>738</v>
      </c>
      <c r="E82" s="157" t="s">
        <v>739</v>
      </c>
      <c r="F82" s="158" t="s">
        <v>770</v>
      </c>
      <c r="G82" s="159" t="s">
        <v>741</v>
      </c>
      <c r="H82" s="158" t="s">
        <v>742</v>
      </c>
      <c r="I82" s="159" t="s">
        <v>724</v>
      </c>
      <c r="J82" s="157" t="s">
        <v>725</v>
      </c>
      <c r="K82" s="158" t="s">
        <v>771</v>
      </c>
    </row>
    <row r="83" spans="1:11" ht="42" customHeight="1">
      <c r="A83" s="296" t="s">
        <v>597</v>
      </c>
      <c r="B83" s="297" t="s">
        <v>596</v>
      </c>
      <c r="C83" s="297" t="s">
        <v>864</v>
      </c>
      <c r="D83" s="157" t="s">
        <v>719</v>
      </c>
      <c r="E83" s="157" t="s">
        <v>720</v>
      </c>
      <c r="F83" s="158" t="s">
        <v>721</v>
      </c>
      <c r="G83" s="159" t="s">
        <v>722</v>
      </c>
      <c r="H83" s="158" t="s">
        <v>723</v>
      </c>
      <c r="I83" s="159" t="s">
        <v>724</v>
      </c>
      <c r="J83" s="157" t="s">
        <v>725</v>
      </c>
      <c r="K83" s="158" t="s">
        <v>765</v>
      </c>
    </row>
    <row r="84" spans="1:11" ht="42" customHeight="1">
      <c r="A84" s="296" t="s">
        <v>597</v>
      </c>
      <c r="B84" s="297" t="s">
        <v>596</v>
      </c>
      <c r="C84" s="297" t="s">
        <v>864</v>
      </c>
      <c r="D84" s="157" t="s">
        <v>732</v>
      </c>
      <c r="E84" s="157" t="s">
        <v>733</v>
      </c>
      <c r="F84" s="158" t="s">
        <v>865</v>
      </c>
      <c r="G84" s="159" t="s">
        <v>722</v>
      </c>
      <c r="H84" s="158" t="s">
        <v>767</v>
      </c>
      <c r="I84" s="159" t="s">
        <v>767</v>
      </c>
      <c r="J84" s="157" t="s">
        <v>737</v>
      </c>
      <c r="K84" s="158" t="s">
        <v>866</v>
      </c>
    </row>
    <row r="85" spans="1:11" ht="42" customHeight="1">
      <c r="A85" s="296" t="s">
        <v>597</v>
      </c>
      <c r="B85" s="297" t="s">
        <v>596</v>
      </c>
      <c r="C85" s="297" t="s">
        <v>864</v>
      </c>
      <c r="D85" s="157" t="s">
        <v>738</v>
      </c>
      <c r="E85" s="157" t="s">
        <v>739</v>
      </c>
      <c r="F85" s="158" t="s">
        <v>867</v>
      </c>
      <c r="G85" s="159" t="s">
        <v>741</v>
      </c>
      <c r="H85" s="158" t="s">
        <v>742</v>
      </c>
      <c r="I85" s="159" t="s">
        <v>724</v>
      </c>
      <c r="J85" s="157" t="s">
        <v>725</v>
      </c>
      <c r="K85" s="158" t="s">
        <v>868</v>
      </c>
    </row>
    <row r="86" spans="1:11" ht="42" customHeight="1">
      <c r="A86" s="296" t="s">
        <v>614</v>
      </c>
      <c r="B86" s="297" t="s">
        <v>613</v>
      </c>
      <c r="C86" s="297" t="s">
        <v>869</v>
      </c>
      <c r="D86" s="157" t="s">
        <v>719</v>
      </c>
      <c r="E86" s="157" t="s">
        <v>720</v>
      </c>
      <c r="F86" s="158" t="s">
        <v>870</v>
      </c>
      <c r="G86" s="159" t="s">
        <v>722</v>
      </c>
      <c r="H86" s="158" t="s">
        <v>852</v>
      </c>
      <c r="I86" s="159" t="s">
        <v>852</v>
      </c>
      <c r="J86" s="157" t="s">
        <v>737</v>
      </c>
      <c r="K86" s="158" t="s">
        <v>870</v>
      </c>
    </row>
    <row r="87" spans="1:11" ht="42" customHeight="1">
      <c r="A87" s="296" t="s">
        <v>614</v>
      </c>
      <c r="B87" s="297" t="s">
        <v>613</v>
      </c>
      <c r="C87" s="297" t="s">
        <v>869</v>
      </c>
      <c r="D87" s="157" t="s">
        <v>732</v>
      </c>
      <c r="E87" s="157" t="s">
        <v>733</v>
      </c>
      <c r="F87" s="158" t="s">
        <v>830</v>
      </c>
      <c r="G87" s="159" t="s">
        <v>722</v>
      </c>
      <c r="H87" s="158" t="s">
        <v>767</v>
      </c>
      <c r="I87" s="159" t="s">
        <v>767</v>
      </c>
      <c r="J87" s="157" t="s">
        <v>737</v>
      </c>
      <c r="K87" s="158" t="s">
        <v>761</v>
      </c>
    </row>
    <row r="88" spans="1:11" ht="42" customHeight="1">
      <c r="A88" s="296" t="s">
        <v>614</v>
      </c>
      <c r="B88" s="297" t="s">
        <v>613</v>
      </c>
      <c r="C88" s="297" t="s">
        <v>869</v>
      </c>
      <c r="D88" s="157" t="s">
        <v>738</v>
      </c>
      <c r="E88" s="157" t="s">
        <v>739</v>
      </c>
      <c r="F88" s="158" t="s">
        <v>782</v>
      </c>
      <c r="G88" s="159" t="s">
        <v>741</v>
      </c>
      <c r="H88" s="158" t="s">
        <v>752</v>
      </c>
      <c r="I88" s="159" t="s">
        <v>724</v>
      </c>
      <c r="J88" s="157" t="s">
        <v>725</v>
      </c>
      <c r="K88" s="158" t="s">
        <v>871</v>
      </c>
    </row>
    <row r="89" spans="1:11" ht="42" customHeight="1">
      <c r="A89" s="296" t="s">
        <v>626</v>
      </c>
      <c r="B89" s="297" t="s">
        <v>625</v>
      </c>
      <c r="C89" s="297" t="s">
        <v>872</v>
      </c>
      <c r="D89" s="157" t="s">
        <v>719</v>
      </c>
      <c r="E89" s="157" t="s">
        <v>720</v>
      </c>
      <c r="F89" s="158" t="s">
        <v>721</v>
      </c>
      <c r="G89" s="159" t="s">
        <v>722</v>
      </c>
      <c r="H89" s="158" t="s">
        <v>723</v>
      </c>
      <c r="I89" s="159" t="s">
        <v>724</v>
      </c>
      <c r="J89" s="157" t="s">
        <v>725</v>
      </c>
      <c r="K89" s="158" t="s">
        <v>873</v>
      </c>
    </row>
    <row r="90" spans="1:11" ht="42" customHeight="1">
      <c r="A90" s="296" t="s">
        <v>626</v>
      </c>
      <c r="B90" s="297" t="s">
        <v>625</v>
      </c>
      <c r="C90" s="297" t="s">
        <v>872</v>
      </c>
      <c r="D90" s="157" t="s">
        <v>732</v>
      </c>
      <c r="E90" s="157" t="s">
        <v>733</v>
      </c>
      <c r="F90" s="158" t="s">
        <v>830</v>
      </c>
      <c r="G90" s="159" t="s">
        <v>722</v>
      </c>
      <c r="H90" s="158" t="s">
        <v>767</v>
      </c>
      <c r="I90" s="159" t="s">
        <v>874</v>
      </c>
      <c r="J90" s="157" t="s">
        <v>737</v>
      </c>
      <c r="K90" s="158" t="s">
        <v>761</v>
      </c>
    </row>
    <row r="91" spans="1:11" ht="42" customHeight="1">
      <c r="A91" s="296" t="s">
        <v>626</v>
      </c>
      <c r="B91" s="297" t="s">
        <v>625</v>
      </c>
      <c r="C91" s="297" t="s">
        <v>872</v>
      </c>
      <c r="D91" s="157" t="s">
        <v>738</v>
      </c>
      <c r="E91" s="157" t="s">
        <v>739</v>
      </c>
      <c r="F91" s="158" t="s">
        <v>782</v>
      </c>
      <c r="G91" s="159" t="s">
        <v>741</v>
      </c>
      <c r="H91" s="158" t="s">
        <v>833</v>
      </c>
      <c r="I91" s="159" t="s">
        <v>724</v>
      </c>
      <c r="J91" s="157" t="s">
        <v>725</v>
      </c>
      <c r="K91" s="158" t="s">
        <v>875</v>
      </c>
    </row>
    <row r="92" spans="1:11" ht="42" customHeight="1">
      <c r="A92" s="296" t="s">
        <v>588</v>
      </c>
      <c r="B92" s="297" t="s">
        <v>587</v>
      </c>
      <c r="C92" s="297" t="s">
        <v>876</v>
      </c>
      <c r="D92" s="157" t="s">
        <v>719</v>
      </c>
      <c r="E92" s="157" t="s">
        <v>720</v>
      </c>
      <c r="F92" s="158" t="s">
        <v>721</v>
      </c>
      <c r="G92" s="159" t="s">
        <v>722</v>
      </c>
      <c r="H92" s="158" t="s">
        <v>723</v>
      </c>
      <c r="I92" s="159" t="s">
        <v>724</v>
      </c>
      <c r="J92" s="157" t="s">
        <v>725</v>
      </c>
      <c r="K92" s="158" t="s">
        <v>765</v>
      </c>
    </row>
    <row r="93" spans="1:11" ht="42" customHeight="1">
      <c r="A93" s="296" t="s">
        <v>588</v>
      </c>
      <c r="B93" s="297" t="s">
        <v>587</v>
      </c>
      <c r="C93" s="297" t="s">
        <v>876</v>
      </c>
      <c r="D93" s="157" t="s">
        <v>732</v>
      </c>
      <c r="E93" s="157" t="s">
        <v>733</v>
      </c>
      <c r="F93" s="158" t="s">
        <v>877</v>
      </c>
      <c r="G93" s="159" t="s">
        <v>722</v>
      </c>
      <c r="H93" s="158" t="s">
        <v>723</v>
      </c>
      <c r="I93" s="159" t="s">
        <v>724</v>
      </c>
      <c r="J93" s="157" t="s">
        <v>725</v>
      </c>
      <c r="K93" s="158" t="s">
        <v>878</v>
      </c>
    </row>
    <row r="94" spans="1:11" ht="42" customHeight="1">
      <c r="A94" s="296" t="s">
        <v>588</v>
      </c>
      <c r="B94" s="297" t="s">
        <v>587</v>
      </c>
      <c r="C94" s="297" t="s">
        <v>876</v>
      </c>
      <c r="D94" s="157" t="s">
        <v>738</v>
      </c>
      <c r="E94" s="157" t="s">
        <v>739</v>
      </c>
      <c r="F94" s="158" t="s">
        <v>879</v>
      </c>
      <c r="G94" s="159" t="s">
        <v>741</v>
      </c>
      <c r="H94" s="158" t="s">
        <v>833</v>
      </c>
      <c r="I94" s="159" t="s">
        <v>724</v>
      </c>
      <c r="J94" s="157" t="s">
        <v>725</v>
      </c>
      <c r="K94" s="158" t="s">
        <v>880</v>
      </c>
    </row>
    <row r="95" spans="1:11" ht="42" customHeight="1">
      <c r="A95" s="296" t="s">
        <v>624</v>
      </c>
      <c r="B95" s="297" t="s">
        <v>623</v>
      </c>
      <c r="C95" s="297" t="s">
        <v>881</v>
      </c>
      <c r="D95" s="157" t="s">
        <v>719</v>
      </c>
      <c r="E95" s="157" t="s">
        <v>720</v>
      </c>
      <c r="F95" s="158" t="s">
        <v>721</v>
      </c>
      <c r="G95" s="159" t="s">
        <v>722</v>
      </c>
      <c r="H95" s="158" t="s">
        <v>723</v>
      </c>
      <c r="I95" s="159" t="s">
        <v>724</v>
      </c>
      <c r="J95" s="157" t="s">
        <v>725</v>
      </c>
      <c r="K95" s="158" t="s">
        <v>765</v>
      </c>
    </row>
    <row r="96" spans="1:11" ht="42" customHeight="1">
      <c r="A96" s="296" t="s">
        <v>624</v>
      </c>
      <c r="B96" s="297" t="s">
        <v>623</v>
      </c>
      <c r="C96" s="297" t="s">
        <v>881</v>
      </c>
      <c r="D96" s="157" t="s">
        <v>732</v>
      </c>
      <c r="E96" s="157" t="s">
        <v>733</v>
      </c>
      <c r="F96" s="158" t="s">
        <v>882</v>
      </c>
      <c r="G96" s="159" t="s">
        <v>722</v>
      </c>
      <c r="H96" s="158" t="s">
        <v>767</v>
      </c>
      <c r="I96" s="159" t="s">
        <v>767</v>
      </c>
      <c r="J96" s="157" t="s">
        <v>737</v>
      </c>
      <c r="K96" s="158" t="s">
        <v>883</v>
      </c>
    </row>
    <row r="97" spans="1:11" ht="42" customHeight="1">
      <c r="A97" s="296" t="s">
        <v>624</v>
      </c>
      <c r="B97" s="297" t="s">
        <v>623</v>
      </c>
      <c r="C97" s="297" t="s">
        <v>881</v>
      </c>
      <c r="D97" s="157" t="s">
        <v>738</v>
      </c>
      <c r="E97" s="157" t="s">
        <v>739</v>
      </c>
      <c r="F97" s="158" t="s">
        <v>884</v>
      </c>
      <c r="G97" s="159" t="s">
        <v>741</v>
      </c>
      <c r="H97" s="158" t="s">
        <v>742</v>
      </c>
      <c r="I97" s="159" t="s">
        <v>724</v>
      </c>
      <c r="J97" s="157" t="s">
        <v>725</v>
      </c>
      <c r="K97" s="158" t="s">
        <v>885</v>
      </c>
    </row>
    <row r="98" spans="1:11" ht="42" customHeight="1">
      <c r="A98" s="296" t="s">
        <v>618</v>
      </c>
      <c r="B98" s="297" t="s">
        <v>617</v>
      </c>
      <c r="C98" s="297" t="s">
        <v>886</v>
      </c>
      <c r="D98" s="157" t="s">
        <v>719</v>
      </c>
      <c r="E98" s="157" t="s">
        <v>720</v>
      </c>
      <c r="F98" s="158" t="s">
        <v>721</v>
      </c>
      <c r="G98" s="159" t="s">
        <v>722</v>
      </c>
      <c r="H98" s="158" t="s">
        <v>723</v>
      </c>
      <c r="I98" s="159" t="s">
        <v>724</v>
      </c>
      <c r="J98" s="157" t="s">
        <v>725</v>
      </c>
      <c r="K98" s="158" t="s">
        <v>765</v>
      </c>
    </row>
    <row r="99" spans="1:11" ht="42" customHeight="1">
      <c r="A99" s="296" t="s">
        <v>618</v>
      </c>
      <c r="B99" s="297" t="s">
        <v>617</v>
      </c>
      <c r="C99" s="297" t="s">
        <v>886</v>
      </c>
      <c r="D99" s="157" t="s">
        <v>732</v>
      </c>
      <c r="E99" s="157" t="s">
        <v>733</v>
      </c>
      <c r="F99" s="158" t="s">
        <v>830</v>
      </c>
      <c r="G99" s="159" t="s">
        <v>722</v>
      </c>
      <c r="H99" s="158" t="s">
        <v>767</v>
      </c>
      <c r="I99" s="159" t="s">
        <v>767</v>
      </c>
      <c r="J99" s="157" t="s">
        <v>737</v>
      </c>
      <c r="K99" s="158" t="s">
        <v>761</v>
      </c>
    </row>
    <row r="100" spans="1:11" ht="42" customHeight="1">
      <c r="A100" s="296" t="s">
        <v>618</v>
      </c>
      <c r="B100" s="297" t="s">
        <v>617</v>
      </c>
      <c r="C100" s="297" t="s">
        <v>886</v>
      </c>
      <c r="D100" s="157" t="s">
        <v>738</v>
      </c>
      <c r="E100" s="157" t="s">
        <v>739</v>
      </c>
      <c r="F100" s="158" t="s">
        <v>815</v>
      </c>
      <c r="G100" s="159" t="s">
        <v>741</v>
      </c>
      <c r="H100" s="158" t="s">
        <v>742</v>
      </c>
      <c r="I100" s="159" t="s">
        <v>724</v>
      </c>
      <c r="J100" s="157" t="s">
        <v>725</v>
      </c>
      <c r="K100" s="158" t="s">
        <v>816</v>
      </c>
    </row>
    <row r="101" spans="1:11" ht="42" customHeight="1">
      <c r="A101" s="296" t="s">
        <v>604</v>
      </c>
      <c r="B101" s="297" t="s">
        <v>603</v>
      </c>
      <c r="C101" s="297" t="s">
        <v>887</v>
      </c>
      <c r="D101" s="157" t="s">
        <v>719</v>
      </c>
      <c r="E101" s="157" t="s">
        <v>720</v>
      </c>
      <c r="F101" s="158" t="s">
        <v>888</v>
      </c>
      <c r="G101" s="159" t="s">
        <v>741</v>
      </c>
      <c r="H101" s="158" t="s">
        <v>889</v>
      </c>
      <c r="I101" s="159" t="s">
        <v>746</v>
      </c>
      <c r="J101" s="157" t="s">
        <v>725</v>
      </c>
      <c r="K101" s="158" t="s">
        <v>890</v>
      </c>
    </row>
    <row r="102" spans="1:11" ht="42" customHeight="1">
      <c r="A102" s="296" t="s">
        <v>604</v>
      </c>
      <c r="B102" s="297" t="s">
        <v>603</v>
      </c>
      <c r="C102" s="297" t="s">
        <v>887</v>
      </c>
      <c r="D102" s="157" t="s">
        <v>719</v>
      </c>
      <c r="E102" s="157" t="s">
        <v>727</v>
      </c>
      <c r="F102" s="158" t="s">
        <v>855</v>
      </c>
      <c r="G102" s="159" t="s">
        <v>722</v>
      </c>
      <c r="H102" s="158" t="s">
        <v>852</v>
      </c>
      <c r="I102" s="159" t="s">
        <v>852</v>
      </c>
      <c r="J102" s="157" t="s">
        <v>737</v>
      </c>
      <c r="K102" s="158" t="s">
        <v>891</v>
      </c>
    </row>
    <row r="103" spans="1:11" ht="42" customHeight="1">
      <c r="A103" s="296" t="s">
        <v>604</v>
      </c>
      <c r="B103" s="297" t="s">
        <v>603</v>
      </c>
      <c r="C103" s="297" t="s">
        <v>887</v>
      </c>
      <c r="D103" s="157" t="s">
        <v>732</v>
      </c>
      <c r="E103" s="157" t="s">
        <v>733</v>
      </c>
      <c r="F103" s="158" t="s">
        <v>892</v>
      </c>
      <c r="G103" s="159" t="s">
        <v>722</v>
      </c>
      <c r="H103" s="158" t="s">
        <v>767</v>
      </c>
      <c r="I103" s="159" t="s">
        <v>767</v>
      </c>
      <c r="J103" s="157" t="s">
        <v>737</v>
      </c>
      <c r="K103" s="158" t="s">
        <v>865</v>
      </c>
    </row>
    <row r="104" spans="1:11" ht="42" customHeight="1">
      <c r="A104" s="296" t="s">
        <v>604</v>
      </c>
      <c r="B104" s="297" t="s">
        <v>603</v>
      </c>
      <c r="C104" s="297" t="s">
        <v>887</v>
      </c>
      <c r="D104" s="157" t="s">
        <v>738</v>
      </c>
      <c r="E104" s="157" t="s">
        <v>739</v>
      </c>
      <c r="F104" s="158" t="s">
        <v>770</v>
      </c>
      <c r="G104" s="159" t="s">
        <v>741</v>
      </c>
      <c r="H104" s="158" t="s">
        <v>742</v>
      </c>
      <c r="I104" s="159" t="s">
        <v>724</v>
      </c>
      <c r="J104" s="157" t="s">
        <v>725</v>
      </c>
      <c r="K104" s="158" t="s">
        <v>771</v>
      </c>
    </row>
    <row r="105" spans="1:11" ht="42" customHeight="1">
      <c r="A105" s="296" t="s">
        <v>600</v>
      </c>
      <c r="B105" s="297" t="s">
        <v>599</v>
      </c>
      <c r="C105" s="297" t="s">
        <v>893</v>
      </c>
      <c r="D105" s="157" t="s">
        <v>719</v>
      </c>
      <c r="E105" s="157" t="s">
        <v>720</v>
      </c>
      <c r="F105" s="158" t="s">
        <v>894</v>
      </c>
      <c r="G105" s="159" t="s">
        <v>722</v>
      </c>
      <c r="H105" s="158" t="s">
        <v>895</v>
      </c>
      <c r="I105" s="159" t="s">
        <v>806</v>
      </c>
      <c r="J105" s="157" t="s">
        <v>725</v>
      </c>
      <c r="K105" s="158" t="s">
        <v>896</v>
      </c>
    </row>
    <row r="106" spans="1:11" ht="42" customHeight="1">
      <c r="A106" s="296" t="s">
        <v>600</v>
      </c>
      <c r="B106" s="297" t="s">
        <v>599</v>
      </c>
      <c r="C106" s="297" t="s">
        <v>893</v>
      </c>
      <c r="D106" s="157" t="s">
        <v>719</v>
      </c>
      <c r="E106" s="157" t="s">
        <v>727</v>
      </c>
      <c r="F106" s="158" t="s">
        <v>827</v>
      </c>
      <c r="G106" s="159" t="s">
        <v>722</v>
      </c>
      <c r="H106" s="158" t="s">
        <v>828</v>
      </c>
      <c r="I106" s="159" t="s">
        <v>852</v>
      </c>
      <c r="J106" s="157" t="s">
        <v>737</v>
      </c>
      <c r="K106" s="158" t="s">
        <v>897</v>
      </c>
    </row>
    <row r="107" spans="1:11" ht="42" customHeight="1">
      <c r="A107" s="296" t="s">
        <v>600</v>
      </c>
      <c r="B107" s="297" t="s">
        <v>599</v>
      </c>
      <c r="C107" s="297" t="s">
        <v>893</v>
      </c>
      <c r="D107" s="157" t="s">
        <v>732</v>
      </c>
      <c r="E107" s="157" t="s">
        <v>733</v>
      </c>
      <c r="F107" s="158" t="s">
        <v>898</v>
      </c>
      <c r="G107" s="159" t="s">
        <v>722</v>
      </c>
      <c r="H107" s="158" t="s">
        <v>767</v>
      </c>
      <c r="I107" s="159" t="s">
        <v>767</v>
      </c>
      <c r="J107" s="157" t="s">
        <v>737</v>
      </c>
      <c r="K107" s="158" t="s">
        <v>898</v>
      </c>
    </row>
    <row r="108" spans="1:11" ht="42" customHeight="1">
      <c r="A108" s="296" t="s">
        <v>600</v>
      </c>
      <c r="B108" s="297" t="s">
        <v>599</v>
      </c>
      <c r="C108" s="297" t="s">
        <v>893</v>
      </c>
      <c r="D108" s="157" t="s">
        <v>738</v>
      </c>
      <c r="E108" s="157" t="s">
        <v>739</v>
      </c>
      <c r="F108" s="158" t="s">
        <v>776</v>
      </c>
      <c r="G108" s="159" t="s">
        <v>722</v>
      </c>
      <c r="H108" s="158" t="s">
        <v>723</v>
      </c>
      <c r="I108" s="159" t="s">
        <v>724</v>
      </c>
      <c r="J108" s="157" t="s">
        <v>725</v>
      </c>
      <c r="K108" s="158" t="s">
        <v>899</v>
      </c>
    </row>
    <row r="109" spans="1:11" ht="42" customHeight="1">
      <c r="A109" s="296" t="s">
        <v>608</v>
      </c>
      <c r="B109" s="297" t="s">
        <v>607</v>
      </c>
      <c r="C109" s="297" t="s">
        <v>900</v>
      </c>
      <c r="D109" s="157" t="s">
        <v>719</v>
      </c>
      <c r="E109" s="157" t="s">
        <v>720</v>
      </c>
      <c r="F109" s="158" t="s">
        <v>901</v>
      </c>
      <c r="G109" s="159" t="s">
        <v>741</v>
      </c>
      <c r="H109" s="158" t="s">
        <v>902</v>
      </c>
      <c r="I109" s="159" t="s">
        <v>746</v>
      </c>
      <c r="J109" s="157" t="s">
        <v>725</v>
      </c>
      <c r="K109" s="158" t="s">
        <v>903</v>
      </c>
    </row>
    <row r="110" spans="1:11" ht="42" customHeight="1">
      <c r="A110" s="296" t="s">
        <v>608</v>
      </c>
      <c r="B110" s="297" t="s">
        <v>607</v>
      </c>
      <c r="C110" s="297" t="s">
        <v>900</v>
      </c>
      <c r="D110" s="157" t="s">
        <v>719</v>
      </c>
      <c r="E110" s="157" t="s">
        <v>727</v>
      </c>
      <c r="F110" s="158" t="s">
        <v>827</v>
      </c>
      <c r="G110" s="159" t="s">
        <v>722</v>
      </c>
      <c r="H110" s="158" t="s">
        <v>861</v>
      </c>
      <c r="I110" s="159" t="s">
        <v>786</v>
      </c>
      <c r="J110" s="157" t="s">
        <v>725</v>
      </c>
      <c r="K110" s="158" t="s">
        <v>904</v>
      </c>
    </row>
    <row r="111" spans="1:11" ht="42" customHeight="1">
      <c r="A111" s="296" t="s">
        <v>608</v>
      </c>
      <c r="B111" s="297" t="s">
        <v>607</v>
      </c>
      <c r="C111" s="297" t="s">
        <v>900</v>
      </c>
      <c r="D111" s="157" t="s">
        <v>732</v>
      </c>
      <c r="E111" s="157" t="s">
        <v>733</v>
      </c>
      <c r="F111" s="158" t="s">
        <v>766</v>
      </c>
      <c r="G111" s="159" t="s">
        <v>722</v>
      </c>
      <c r="H111" s="158" t="s">
        <v>767</v>
      </c>
      <c r="I111" s="159" t="s">
        <v>767</v>
      </c>
      <c r="J111" s="157" t="s">
        <v>737</v>
      </c>
      <c r="K111" s="158" t="s">
        <v>781</v>
      </c>
    </row>
    <row r="112" spans="1:11" ht="42" customHeight="1">
      <c r="A112" s="296" t="s">
        <v>608</v>
      </c>
      <c r="B112" s="297" t="s">
        <v>607</v>
      </c>
      <c r="C112" s="297" t="s">
        <v>900</v>
      </c>
      <c r="D112" s="157" t="s">
        <v>738</v>
      </c>
      <c r="E112" s="157" t="s">
        <v>739</v>
      </c>
      <c r="F112" s="158" t="s">
        <v>776</v>
      </c>
      <c r="G112" s="159" t="s">
        <v>741</v>
      </c>
      <c r="H112" s="158" t="s">
        <v>742</v>
      </c>
      <c r="I112" s="159" t="s">
        <v>724</v>
      </c>
      <c r="J112" s="157" t="s">
        <v>725</v>
      </c>
      <c r="K112" s="158" t="s">
        <v>905</v>
      </c>
    </row>
    <row r="113" spans="1:11" ht="42" customHeight="1">
      <c r="A113" s="296" t="s">
        <v>610</v>
      </c>
      <c r="B113" s="297" t="s">
        <v>609</v>
      </c>
      <c r="C113" s="297" t="s">
        <v>906</v>
      </c>
      <c r="D113" s="157" t="s">
        <v>719</v>
      </c>
      <c r="E113" s="157" t="s">
        <v>720</v>
      </c>
      <c r="F113" s="158" t="s">
        <v>907</v>
      </c>
      <c r="G113" s="159" t="s">
        <v>722</v>
      </c>
      <c r="H113" s="158" t="s">
        <v>908</v>
      </c>
      <c r="I113" s="159" t="s">
        <v>806</v>
      </c>
      <c r="J113" s="157" t="s">
        <v>725</v>
      </c>
      <c r="K113" s="158" t="s">
        <v>909</v>
      </c>
    </row>
    <row r="114" spans="1:11" ht="42" customHeight="1">
      <c r="A114" s="296" t="s">
        <v>610</v>
      </c>
      <c r="B114" s="297" t="s">
        <v>609</v>
      </c>
      <c r="C114" s="297" t="s">
        <v>906</v>
      </c>
      <c r="D114" s="157" t="s">
        <v>719</v>
      </c>
      <c r="E114" s="157" t="s">
        <v>727</v>
      </c>
      <c r="F114" s="158" t="s">
        <v>828</v>
      </c>
      <c r="G114" s="159" t="s">
        <v>722</v>
      </c>
      <c r="H114" s="158" t="s">
        <v>828</v>
      </c>
      <c r="I114" s="159" t="s">
        <v>828</v>
      </c>
      <c r="J114" s="157" t="s">
        <v>737</v>
      </c>
      <c r="K114" s="158" t="s">
        <v>910</v>
      </c>
    </row>
    <row r="115" spans="1:11" ht="42" customHeight="1">
      <c r="A115" s="296" t="s">
        <v>610</v>
      </c>
      <c r="B115" s="297" t="s">
        <v>609</v>
      </c>
      <c r="C115" s="297" t="s">
        <v>906</v>
      </c>
      <c r="D115" s="157" t="s">
        <v>732</v>
      </c>
      <c r="E115" s="157" t="s">
        <v>733</v>
      </c>
      <c r="F115" s="158" t="s">
        <v>760</v>
      </c>
      <c r="G115" s="159" t="s">
        <v>722</v>
      </c>
      <c r="H115" s="158" t="s">
        <v>767</v>
      </c>
      <c r="I115" s="159" t="s">
        <v>767</v>
      </c>
      <c r="J115" s="157" t="s">
        <v>737</v>
      </c>
      <c r="K115" s="158" t="s">
        <v>843</v>
      </c>
    </row>
    <row r="116" spans="1:11" ht="42" customHeight="1">
      <c r="A116" s="296" t="s">
        <v>610</v>
      </c>
      <c r="B116" s="297" t="s">
        <v>609</v>
      </c>
      <c r="C116" s="297" t="s">
        <v>906</v>
      </c>
      <c r="D116" s="157" t="s">
        <v>738</v>
      </c>
      <c r="E116" s="157" t="s">
        <v>739</v>
      </c>
      <c r="F116" s="158" t="s">
        <v>911</v>
      </c>
      <c r="G116" s="159" t="s">
        <v>741</v>
      </c>
      <c r="H116" s="158" t="s">
        <v>742</v>
      </c>
      <c r="I116" s="159" t="s">
        <v>724</v>
      </c>
      <c r="J116" s="157" t="s">
        <v>725</v>
      </c>
      <c r="K116" s="158" t="s">
        <v>912</v>
      </c>
    </row>
    <row r="117" spans="1:11" ht="42" customHeight="1">
      <c r="A117" s="156" t="s">
        <v>111</v>
      </c>
      <c r="B117" s="160"/>
      <c r="C117" s="160"/>
      <c r="D117" s="160"/>
      <c r="E117" s="160"/>
      <c r="F117" s="160"/>
      <c r="G117" s="160"/>
      <c r="H117" s="160"/>
      <c r="I117" s="160"/>
      <c r="J117" s="160"/>
      <c r="K117" s="160"/>
    </row>
    <row r="118" spans="1:11" ht="42" customHeight="1">
      <c r="A118" s="296" t="s">
        <v>662</v>
      </c>
      <c r="B118" s="297" t="s">
        <v>671</v>
      </c>
      <c r="C118" s="297" t="s">
        <v>743</v>
      </c>
      <c r="D118" s="157" t="s">
        <v>719</v>
      </c>
      <c r="E118" s="157" t="s">
        <v>720</v>
      </c>
      <c r="F118" s="158" t="s">
        <v>744</v>
      </c>
      <c r="G118" s="159" t="s">
        <v>722</v>
      </c>
      <c r="H118" s="158" t="s">
        <v>745</v>
      </c>
      <c r="I118" s="159" t="s">
        <v>746</v>
      </c>
      <c r="J118" s="157" t="s">
        <v>725</v>
      </c>
      <c r="K118" s="158" t="s">
        <v>747</v>
      </c>
    </row>
    <row r="119" spans="1:11" ht="42" customHeight="1">
      <c r="A119" s="296" t="s">
        <v>662</v>
      </c>
      <c r="B119" s="297" t="s">
        <v>671</v>
      </c>
      <c r="C119" s="297" t="s">
        <v>743</v>
      </c>
      <c r="D119" s="157" t="s">
        <v>732</v>
      </c>
      <c r="E119" s="157" t="s">
        <v>733</v>
      </c>
      <c r="F119" s="158" t="s">
        <v>748</v>
      </c>
      <c r="G119" s="159" t="s">
        <v>722</v>
      </c>
      <c r="H119" s="158" t="s">
        <v>749</v>
      </c>
      <c r="I119" s="159"/>
      <c r="J119" s="157" t="s">
        <v>737</v>
      </c>
      <c r="K119" s="158" t="s">
        <v>750</v>
      </c>
    </row>
    <row r="120" spans="1:11" ht="42" customHeight="1">
      <c r="A120" s="296" t="s">
        <v>662</v>
      </c>
      <c r="B120" s="297" t="s">
        <v>671</v>
      </c>
      <c r="C120" s="297" t="s">
        <v>743</v>
      </c>
      <c r="D120" s="157" t="s">
        <v>738</v>
      </c>
      <c r="E120" s="157" t="s">
        <v>739</v>
      </c>
      <c r="F120" s="158" t="s">
        <v>751</v>
      </c>
      <c r="G120" s="159" t="s">
        <v>741</v>
      </c>
      <c r="H120" s="158" t="s">
        <v>752</v>
      </c>
      <c r="I120" s="159" t="s">
        <v>724</v>
      </c>
      <c r="J120" s="157" t="s">
        <v>725</v>
      </c>
      <c r="K120" s="158" t="s">
        <v>753</v>
      </c>
    </row>
    <row r="121" spans="1:11" ht="42" customHeight="1">
      <c r="A121" s="296" t="s">
        <v>670</v>
      </c>
      <c r="B121" s="297" t="s">
        <v>669</v>
      </c>
      <c r="C121" s="297" t="s">
        <v>913</v>
      </c>
      <c r="D121" s="157" t="s">
        <v>719</v>
      </c>
      <c r="E121" s="157" t="s">
        <v>720</v>
      </c>
      <c r="F121" s="158" t="s">
        <v>914</v>
      </c>
      <c r="G121" s="159" t="s">
        <v>741</v>
      </c>
      <c r="H121" s="158" t="s">
        <v>915</v>
      </c>
      <c r="I121" s="159" t="s">
        <v>757</v>
      </c>
      <c r="J121" s="157" t="s">
        <v>725</v>
      </c>
      <c r="K121" s="158" t="s">
        <v>916</v>
      </c>
    </row>
    <row r="122" spans="1:11" ht="42" customHeight="1">
      <c r="A122" s="296" t="s">
        <v>670</v>
      </c>
      <c r="B122" s="297" t="s">
        <v>669</v>
      </c>
      <c r="C122" s="297" t="s">
        <v>913</v>
      </c>
      <c r="D122" s="157" t="s">
        <v>719</v>
      </c>
      <c r="E122" s="157" t="s">
        <v>727</v>
      </c>
      <c r="F122" s="158" t="s">
        <v>728</v>
      </c>
      <c r="G122" s="159" t="s">
        <v>722</v>
      </c>
      <c r="H122" s="158" t="s">
        <v>729</v>
      </c>
      <c r="I122" s="159" t="s">
        <v>730</v>
      </c>
      <c r="J122" s="157" t="s">
        <v>737</v>
      </c>
      <c r="K122" s="158" t="s">
        <v>916</v>
      </c>
    </row>
    <row r="123" spans="1:11" ht="42" customHeight="1">
      <c r="A123" s="296" t="s">
        <v>670</v>
      </c>
      <c r="B123" s="297" t="s">
        <v>669</v>
      </c>
      <c r="C123" s="297" t="s">
        <v>913</v>
      </c>
      <c r="D123" s="157" t="s">
        <v>732</v>
      </c>
      <c r="E123" s="157" t="s">
        <v>733</v>
      </c>
      <c r="F123" s="158" t="s">
        <v>917</v>
      </c>
      <c r="G123" s="159" t="s">
        <v>722</v>
      </c>
      <c r="H123" s="158" t="s">
        <v>767</v>
      </c>
      <c r="I123" s="159"/>
      <c r="J123" s="157" t="s">
        <v>737</v>
      </c>
      <c r="K123" s="158" t="s">
        <v>918</v>
      </c>
    </row>
    <row r="124" spans="1:11" ht="42" customHeight="1">
      <c r="A124" s="296" t="s">
        <v>670</v>
      </c>
      <c r="B124" s="297" t="s">
        <v>669</v>
      </c>
      <c r="C124" s="297" t="s">
        <v>913</v>
      </c>
      <c r="D124" s="157" t="s">
        <v>738</v>
      </c>
      <c r="E124" s="157" t="s">
        <v>739</v>
      </c>
      <c r="F124" s="158" t="s">
        <v>919</v>
      </c>
      <c r="G124" s="159" t="s">
        <v>722</v>
      </c>
      <c r="H124" s="158" t="s">
        <v>742</v>
      </c>
      <c r="I124" s="159" t="s">
        <v>724</v>
      </c>
      <c r="J124" s="157" t="s">
        <v>737</v>
      </c>
      <c r="K124" s="158" t="s">
        <v>920</v>
      </c>
    </row>
    <row r="125" spans="1:11" ht="42" customHeight="1">
      <c r="A125" s="156" t="s">
        <v>109</v>
      </c>
      <c r="B125" s="160"/>
      <c r="C125" s="160"/>
      <c r="D125" s="160"/>
      <c r="E125" s="160"/>
      <c r="F125" s="160"/>
      <c r="G125" s="160"/>
      <c r="H125" s="160"/>
      <c r="I125" s="160"/>
      <c r="J125" s="160"/>
      <c r="K125" s="160"/>
    </row>
    <row r="126" spans="1:11" ht="42" customHeight="1">
      <c r="A126" s="296" t="s">
        <v>666</v>
      </c>
      <c r="B126" s="297" t="s">
        <v>665</v>
      </c>
      <c r="C126" s="297" t="s">
        <v>780</v>
      </c>
      <c r="D126" s="157" t="s">
        <v>719</v>
      </c>
      <c r="E126" s="157" t="s">
        <v>720</v>
      </c>
      <c r="F126" s="158" t="s">
        <v>721</v>
      </c>
      <c r="G126" s="159" t="s">
        <v>722</v>
      </c>
      <c r="H126" s="158" t="s">
        <v>723</v>
      </c>
      <c r="I126" s="159" t="s">
        <v>724</v>
      </c>
      <c r="J126" s="157" t="s">
        <v>725</v>
      </c>
      <c r="K126" s="158" t="s">
        <v>921</v>
      </c>
    </row>
    <row r="127" spans="1:11" ht="42" customHeight="1">
      <c r="A127" s="296" t="s">
        <v>666</v>
      </c>
      <c r="B127" s="297" t="s">
        <v>665</v>
      </c>
      <c r="C127" s="297" t="s">
        <v>780</v>
      </c>
      <c r="D127" s="157" t="s">
        <v>732</v>
      </c>
      <c r="E127" s="157" t="s">
        <v>733</v>
      </c>
      <c r="F127" s="158" t="s">
        <v>766</v>
      </c>
      <c r="G127" s="159" t="s">
        <v>741</v>
      </c>
      <c r="H127" s="158" t="s">
        <v>742</v>
      </c>
      <c r="I127" s="159" t="s">
        <v>724</v>
      </c>
      <c r="J127" s="157" t="s">
        <v>725</v>
      </c>
      <c r="K127" s="158" t="s">
        <v>922</v>
      </c>
    </row>
    <row r="128" spans="1:11" ht="42" customHeight="1">
      <c r="A128" s="296" t="s">
        <v>666</v>
      </c>
      <c r="B128" s="297" t="s">
        <v>665</v>
      </c>
      <c r="C128" s="297" t="s">
        <v>780</v>
      </c>
      <c r="D128" s="157" t="s">
        <v>738</v>
      </c>
      <c r="E128" s="157" t="s">
        <v>739</v>
      </c>
      <c r="F128" s="158" t="s">
        <v>782</v>
      </c>
      <c r="G128" s="159" t="s">
        <v>741</v>
      </c>
      <c r="H128" s="158" t="s">
        <v>742</v>
      </c>
      <c r="I128" s="159" t="s">
        <v>724</v>
      </c>
      <c r="J128" s="157" t="s">
        <v>725</v>
      </c>
      <c r="K128" s="158" t="s">
        <v>783</v>
      </c>
    </row>
    <row r="129" spans="1:11" ht="42" customHeight="1">
      <c r="A129" s="296" t="s">
        <v>668</v>
      </c>
      <c r="B129" s="297" t="s">
        <v>667</v>
      </c>
      <c r="C129" s="297" t="s">
        <v>668</v>
      </c>
      <c r="D129" s="157" t="s">
        <v>719</v>
      </c>
      <c r="E129" s="157" t="s">
        <v>720</v>
      </c>
      <c r="F129" s="158" t="s">
        <v>777</v>
      </c>
      <c r="G129" s="159" t="s">
        <v>722</v>
      </c>
      <c r="H129" s="158" t="s">
        <v>723</v>
      </c>
      <c r="I129" s="159" t="s">
        <v>724</v>
      </c>
      <c r="J129" s="157" t="s">
        <v>725</v>
      </c>
      <c r="K129" s="158" t="s">
        <v>778</v>
      </c>
    </row>
    <row r="130" spans="1:11" ht="42" customHeight="1">
      <c r="A130" s="296" t="s">
        <v>668</v>
      </c>
      <c r="B130" s="297" t="s">
        <v>667</v>
      </c>
      <c r="C130" s="297" t="s">
        <v>668</v>
      </c>
      <c r="D130" s="157" t="s">
        <v>732</v>
      </c>
      <c r="E130" s="157" t="s">
        <v>759</v>
      </c>
      <c r="F130" s="158" t="s">
        <v>760</v>
      </c>
      <c r="G130" s="159" t="s">
        <v>722</v>
      </c>
      <c r="H130" s="158" t="s">
        <v>761</v>
      </c>
      <c r="I130" s="159" t="s">
        <v>730</v>
      </c>
      <c r="J130" s="157" t="s">
        <v>725</v>
      </c>
      <c r="K130" s="158" t="s">
        <v>761</v>
      </c>
    </row>
    <row r="131" spans="1:11" ht="42" customHeight="1">
      <c r="A131" s="296" t="s">
        <v>668</v>
      </c>
      <c r="B131" s="297" t="s">
        <v>667</v>
      </c>
      <c r="C131" s="297" t="s">
        <v>668</v>
      </c>
      <c r="D131" s="157" t="s">
        <v>738</v>
      </c>
      <c r="E131" s="157" t="s">
        <v>739</v>
      </c>
      <c r="F131" s="158" t="s">
        <v>762</v>
      </c>
      <c r="G131" s="159" t="s">
        <v>741</v>
      </c>
      <c r="H131" s="158" t="s">
        <v>752</v>
      </c>
      <c r="I131" s="159" t="s">
        <v>724</v>
      </c>
      <c r="J131" s="157" t="s">
        <v>725</v>
      </c>
      <c r="K131" s="158" t="s">
        <v>763</v>
      </c>
    </row>
    <row r="132" spans="1:11" ht="42" customHeight="1">
      <c r="A132" s="296" t="s">
        <v>664</v>
      </c>
      <c r="B132" s="297" t="s">
        <v>663</v>
      </c>
      <c r="C132" s="297" t="s">
        <v>923</v>
      </c>
      <c r="D132" s="157" t="s">
        <v>719</v>
      </c>
      <c r="E132" s="157" t="s">
        <v>720</v>
      </c>
      <c r="F132" s="158" t="s">
        <v>924</v>
      </c>
      <c r="G132" s="159" t="s">
        <v>722</v>
      </c>
      <c r="H132" s="158" t="s">
        <v>925</v>
      </c>
      <c r="I132" s="159" t="s">
        <v>786</v>
      </c>
      <c r="J132" s="157" t="s">
        <v>725</v>
      </c>
      <c r="K132" s="158" t="s">
        <v>926</v>
      </c>
    </row>
    <row r="133" spans="1:11" ht="42" customHeight="1">
      <c r="A133" s="296" t="s">
        <v>664</v>
      </c>
      <c r="B133" s="297" t="s">
        <v>663</v>
      </c>
      <c r="C133" s="297" t="s">
        <v>923</v>
      </c>
      <c r="D133" s="157" t="s">
        <v>732</v>
      </c>
      <c r="E133" s="157" t="s">
        <v>733</v>
      </c>
      <c r="F133" s="158" t="s">
        <v>766</v>
      </c>
      <c r="G133" s="159" t="s">
        <v>722</v>
      </c>
      <c r="H133" s="158" t="s">
        <v>767</v>
      </c>
      <c r="I133" s="159" t="s">
        <v>767</v>
      </c>
      <c r="J133" s="157" t="s">
        <v>725</v>
      </c>
      <c r="K133" s="158" t="s">
        <v>781</v>
      </c>
    </row>
    <row r="134" spans="1:11" ht="42" customHeight="1">
      <c r="A134" s="296" t="s">
        <v>664</v>
      </c>
      <c r="B134" s="297" t="s">
        <v>663</v>
      </c>
      <c r="C134" s="297" t="s">
        <v>923</v>
      </c>
      <c r="D134" s="157" t="s">
        <v>738</v>
      </c>
      <c r="E134" s="157" t="s">
        <v>739</v>
      </c>
      <c r="F134" s="158" t="s">
        <v>927</v>
      </c>
      <c r="G134" s="159" t="s">
        <v>741</v>
      </c>
      <c r="H134" s="158" t="s">
        <v>752</v>
      </c>
      <c r="I134" s="159" t="s">
        <v>724</v>
      </c>
      <c r="J134" s="157" t="s">
        <v>725</v>
      </c>
      <c r="K134" s="158" t="s">
        <v>928</v>
      </c>
    </row>
    <row r="135" spans="1:11" ht="42" customHeight="1">
      <c r="A135" s="156" t="s">
        <v>107</v>
      </c>
      <c r="B135" s="160"/>
      <c r="C135" s="160"/>
      <c r="D135" s="160"/>
      <c r="E135" s="160"/>
      <c r="F135" s="160"/>
      <c r="G135" s="160"/>
      <c r="H135" s="160"/>
      <c r="I135" s="160"/>
      <c r="J135" s="160"/>
      <c r="K135" s="160"/>
    </row>
    <row r="136" spans="1:11" ht="42" customHeight="1">
      <c r="A136" s="296" t="s">
        <v>662</v>
      </c>
      <c r="B136" s="297" t="s">
        <v>661</v>
      </c>
      <c r="C136" s="297" t="s">
        <v>743</v>
      </c>
      <c r="D136" s="157" t="s">
        <v>719</v>
      </c>
      <c r="E136" s="157" t="s">
        <v>720</v>
      </c>
      <c r="F136" s="158" t="s">
        <v>744</v>
      </c>
      <c r="G136" s="159" t="s">
        <v>722</v>
      </c>
      <c r="H136" s="158" t="s">
        <v>929</v>
      </c>
      <c r="I136" s="159" t="s">
        <v>746</v>
      </c>
      <c r="J136" s="157" t="s">
        <v>725</v>
      </c>
      <c r="K136" s="158" t="s">
        <v>747</v>
      </c>
    </row>
    <row r="137" spans="1:11" ht="42" customHeight="1">
      <c r="A137" s="296" t="s">
        <v>662</v>
      </c>
      <c r="B137" s="297" t="s">
        <v>661</v>
      </c>
      <c r="C137" s="297" t="s">
        <v>743</v>
      </c>
      <c r="D137" s="157" t="s">
        <v>732</v>
      </c>
      <c r="E137" s="157" t="s">
        <v>733</v>
      </c>
      <c r="F137" s="158" t="s">
        <v>748</v>
      </c>
      <c r="G137" s="159" t="s">
        <v>722</v>
      </c>
      <c r="H137" s="158" t="s">
        <v>749</v>
      </c>
      <c r="I137" s="159"/>
      <c r="J137" s="157" t="s">
        <v>737</v>
      </c>
      <c r="K137" s="158" t="s">
        <v>750</v>
      </c>
    </row>
    <row r="138" spans="1:11" ht="42" customHeight="1">
      <c r="A138" s="296" t="s">
        <v>662</v>
      </c>
      <c r="B138" s="297" t="s">
        <v>661</v>
      </c>
      <c r="C138" s="297" t="s">
        <v>743</v>
      </c>
      <c r="D138" s="157" t="s">
        <v>738</v>
      </c>
      <c r="E138" s="157" t="s">
        <v>739</v>
      </c>
      <c r="F138" s="158" t="s">
        <v>751</v>
      </c>
      <c r="G138" s="159" t="s">
        <v>741</v>
      </c>
      <c r="H138" s="158" t="s">
        <v>752</v>
      </c>
      <c r="I138" s="159" t="s">
        <v>724</v>
      </c>
      <c r="J138" s="157" t="s">
        <v>725</v>
      </c>
      <c r="K138" s="158" t="s">
        <v>753</v>
      </c>
    </row>
    <row r="139" spans="1:11" ht="42" customHeight="1">
      <c r="A139" s="296" t="s">
        <v>660</v>
      </c>
      <c r="B139" s="297" t="s">
        <v>659</v>
      </c>
      <c r="C139" s="297" t="s">
        <v>930</v>
      </c>
      <c r="D139" s="157" t="s">
        <v>719</v>
      </c>
      <c r="E139" s="157" t="s">
        <v>720</v>
      </c>
      <c r="F139" s="158" t="s">
        <v>721</v>
      </c>
      <c r="G139" s="159" t="s">
        <v>722</v>
      </c>
      <c r="H139" s="158" t="s">
        <v>723</v>
      </c>
      <c r="I139" s="159" t="s">
        <v>724</v>
      </c>
      <c r="J139" s="157" t="s">
        <v>725</v>
      </c>
      <c r="K139" s="158" t="s">
        <v>726</v>
      </c>
    </row>
    <row r="140" spans="1:11" ht="42" customHeight="1">
      <c r="A140" s="296" t="s">
        <v>660</v>
      </c>
      <c r="B140" s="297" t="s">
        <v>659</v>
      </c>
      <c r="C140" s="297" t="s">
        <v>930</v>
      </c>
      <c r="D140" s="157" t="s">
        <v>719</v>
      </c>
      <c r="E140" s="157" t="s">
        <v>727</v>
      </c>
      <c r="F140" s="158" t="s">
        <v>728</v>
      </c>
      <c r="G140" s="159" t="s">
        <v>722</v>
      </c>
      <c r="H140" s="158" t="s">
        <v>729</v>
      </c>
      <c r="I140" s="159" t="s">
        <v>730</v>
      </c>
      <c r="J140" s="157" t="s">
        <v>725</v>
      </c>
      <c r="K140" s="158" t="s">
        <v>731</v>
      </c>
    </row>
    <row r="141" spans="1:11" ht="42" customHeight="1">
      <c r="A141" s="296" t="s">
        <v>660</v>
      </c>
      <c r="B141" s="297" t="s">
        <v>659</v>
      </c>
      <c r="C141" s="297" t="s">
        <v>930</v>
      </c>
      <c r="D141" s="157" t="s">
        <v>732</v>
      </c>
      <c r="E141" s="157" t="s">
        <v>733</v>
      </c>
      <c r="F141" s="158" t="s">
        <v>734</v>
      </c>
      <c r="G141" s="159" t="s">
        <v>722</v>
      </c>
      <c r="H141" s="158" t="s">
        <v>735</v>
      </c>
      <c r="I141" s="159" t="s">
        <v>736</v>
      </c>
      <c r="J141" s="157" t="s">
        <v>737</v>
      </c>
      <c r="K141" s="158" t="s">
        <v>734</v>
      </c>
    </row>
    <row r="142" spans="1:11" ht="42" customHeight="1">
      <c r="A142" s="296" t="s">
        <v>660</v>
      </c>
      <c r="B142" s="297" t="s">
        <v>659</v>
      </c>
      <c r="C142" s="297" t="s">
        <v>930</v>
      </c>
      <c r="D142" s="157" t="s">
        <v>738</v>
      </c>
      <c r="E142" s="157" t="s">
        <v>739</v>
      </c>
      <c r="F142" s="158" t="s">
        <v>740</v>
      </c>
      <c r="G142" s="159" t="s">
        <v>741</v>
      </c>
      <c r="H142" s="158" t="s">
        <v>742</v>
      </c>
      <c r="I142" s="159" t="s">
        <v>724</v>
      </c>
      <c r="J142" s="157" t="s">
        <v>725</v>
      </c>
      <c r="K142" s="158" t="s">
        <v>740</v>
      </c>
    </row>
    <row r="143" spans="1:11" ht="42" customHeight="1">
      <c r="A143" s="156" t="s">
        <v>123</v>
      </c>
      <c r="B143" s="160"/>
      <c r="C143" s="160"/>
      <c r="D143" s="160"/>
      <c r="E143" s="160"/>
      <c r="F143" s="160"/>
      <c r="G143" s="160"/>
      <c r="H143" s="160"/>
      <c r="I143" s="160"/>
      <c r="J143" s="160"/>
      <c r="K143" s="160"/>
    </row>
    <row r="144" spans="1:11" ht="42" customHeight="1">
      <c r="A144" s="296" t="s">
        <v>668</v>
      </c>
      <c r="B144" s="297" t="s">
        <v>689</v>
      </c>
      <c r="C144" s="297" t="s">
        <v>668</v>
      </c>
      <c r="D144" s="157" t="s">
        <v>719</v>
      </c>
      <c r="E144" s="157" t="s">
        <v>720</v>
      </c>
      <c r="F144" s="158" t="s">
        <v>721</v>
      </c>
      <c r="G144" s="159" t="s">
        <v>722</v>
      </c>
      <c r="H144" s="158" t="s">
        <v>723</v>
      </c>
      <c r="I144" s="159" t="s">
        <v>724</v>
      </c>
      <c r="J144" s="157" t="s">
        <v>725</v>
      </c>
      <c r="K144" s="158" t="s">
        <v>931</v>
      </c>
    </row>
    <row r="145" spans="1:11" ht="42" customHeight="1">
      <c r="A145" s="296" t="s">
        <v>668</v>
      </c>
      <c r="B145" s="297" t="s">
        <v>689</v>
      </c>
      <c r="C145" s="297" t="s">
        <v>668</v>
      </c>
      <c r="D145" s="157" t="s">
        <v>732</v>
      </c>
      <c r="E145" s="157" t="s">
        <v>759</v>
      </c>
      <c r="F145" s="158" t="s">
        <v>760</v>
      </c>
      <c r="G145" s="159" t="s">
        <v>722</v>
      </c>
      <c r="H145" s="158" t="s">
        <v>761</v>
      </c>
      <c r="I145" s="159" t="s">
        <v>730</v>
      </c>
      <c r="J145" s="157" t="s">
        <v>725</v>
      </c>
      <c r="K145" s="158" t="s">
        <v>761</v>
      </c>
    </row>
    <row r="146" spans="1:11" ht="42" customHeight="1">
      <c r="A146" s="296" t="s">
        <v>668</v>
      </c>
      <c r="B146" s="297" t="s">
        <v>689</v>
      </c>
      <c r="C146" s="297" t="s">
        <v>668</v>
      </c>
      <c r="D146" s="157" t="s">
        <v>738</v>
      </c>
      <c r="E146" s="157" t="s">
        <v>739</v>
      </c>
      <c r="F146" s="158" t="s">
        <v>762</v>
      </c>
      <c r="G146" s="159" t="s">
        <v>741</v>
      </c>
      <c r="H146" s="158" t="s">
        <v>752</v>
      </c>
      <c r="I146" s="159" t="s">
        <v>724</v>
      </c>
      <c r="J146" s="157" t="s">
        <v>725</v>
      </c>
      <c r="K146" s="158" t="s">
        <v>932</v>
      </c>
    </row>
    <row r="147" spans="1:11" ht="42" customHeight="1">
      <c r="A147" s="296" t="s">
        <v>662</v>
      </c>
      <c r="B147" s="297" t="s">
        <v>692</v>
      </c>
      <c r="C147" s="297" t="s">
        <v>743</v>
      </c>
      <c r="D147" s="157" t="s">
        <v>719</v>
      </c>
      <c r="E147" s="157" t="s">
        <v>720</v>
      </c>
      <c r="F147" s="158" t="s">
        <v>744</v>
      </c>
      <c r="G147" s="159" t="s">
        <v>722</v>
      </c>
      <c r="H147" s="158" t="s">
        <v>745</v>
      </c>
      <c r="I147" s="159" t="s">
        <v>746</v>
      </c>
      <c r="J147" s="157" t="s">
        <v>725</v>
      </c>
      <c r="K147" s="158" t="s">
        <v>747</v>
      </c>
    </row>
    <row r="148" spans="1:11" ht="42" customHeight="1">
      <c r="A148" s="296" t="s">
        <v>662</v>
      </c>
      <c r="B148" s="297" t="s">
        <v>692</v>
      </c>
      <c r="C148" s="297" t="s">
        <v>743</v>
      </c>
      <c r="D148" s="157" t="s">
        <v>732</v>
      </c>
      <c r="E148" s="157" t="s">
        <v>733</v>
      </c>
      <c r="F148" s="158" t="s">
        <v>748</v>
      </c>
      <c r="G148" s="159" t="s">
        <v>722</v>
      </c>
      <c r="H148" s="158" t="s">
        <v>749</v>
      </c>
      <c r="I148" s="159"/>
      <c r="J148" s="157" t="s">
        <v>737</v>
      </c>
      <c r="K148" s="158" t="s">
        <v>750</v>
      </c>
    </row>
    <row r="149" spans="1:11" ht="42" customHeight="1">
      <c r="A149" s="296" t="s">
        <v>662</v>
      </c>
      <c r="B149" s="297" t="s">
        <v>692</v>
      </c>
      <c r="C149" s="297" t="s">
        <v>743</v>
      </c>
      <c r="D149" s="157" t="s">
        <v>738</v>
      </c>
      <c r="E149" s="157" t="s">
        <v>739</v>
      </c>
      <c r="F149" s="158" t="s">
        <v>751</v>
      </c>
      <c r="G149" s="159" t="s">
        <v>741</v>
      </c>
      <c r="H149" s="158" t="s">
        <v>752</v>
      </c>
      <c r="I149" s="159" t="s">
        <v>724</v>
      </c>
      <c r="J149" s="157" t="s">
        <v>725</v>
      </c>
      <c r="K149" s="158" t="s">
        <v>753</v>
      </c>
    </row>
    <row r="150" spans="1:11" ht="42" customHeight="1">
      <c r="A150" s="296" t="s">
        <v>691</v>
      </c>
      <c r="B150" s="297" t="s">
        <v>690</v>
      </c>
      <c r="C150" s="297" t="s">
        <v>780</v>
      </c>
      <c r="D150" s="157" t="s">
        <v>719</v>
      </c>
      <c r="E150" s="157" t="s">
        <v>720</v>
      </c>
      <c r="F150" s="158" t="s">
        <v>721</v>
      </c>
      <c r="G150" s="159" t="s">
        <v>722</v>
      </c>
      <c r="H150" s="158" t="s">
        <v>723</v>
      </c>
      <c r="I150" s="159" t="s">
        <v>724</v>
      </c>
      <c r="J150" s="157" t="s">
        <v>725</v>
      </c>
      <c r="K150" s="158" t="s">
        <v>765</v>
      </c>
    </row>
    <row r="151" spans="1:11" ht="42" customHeight="1">
      <c r="A151" s="296" t="s">
        <v>691</v>
      </c>
      <c r="B151" s="297" t="s">
        <v>690</v>
      </c>
      <c r="C151" s="297" t="s">
        <v>780</v>
      </c>
      <c r="D151" s="157" t="s">
        <v>732</v>
      </c>
      <c r="E151" s="157" t="s">
        <v>733</v>
      </c>
      <c r="F151" s="158" t="s">
        <v>766</v>
      </c>
      <c r="G151" s="159" t="s">
        <v>722</v>
      </c>
      <c r="H151" s="158" t="s">
        <v>767</v>
      </c>
      <c r="I151" s="159"/>
      <c r="J151" s="157" t="s">
        <v>737</v>
      </c>
      <c r="K151" s="158" t="s">
        <v>781</v>
      </c>
    </row>
    <row r="152" spans="1:11" ht="42" customHeight="1">
      <c r="A152" s="296" t="s">
        <v>691</v>
      </c>
      <c r="B152" s="297" t="s">
        <v>690</v>
      </c>
      <c r="C152" s="297" t="s">
        <v>780</v>
      </c>
      <c r="D152" s="157" t="s">
        <v>738</v>
      </c>
      <c r="E152" s="157" t="s">
        <v>739</v>
      </c>
      <c r="F152" s="158" t="s">
        <v>782</v>
      </c>
      <c r="G152" s="159" t="s">
        <v>741</v>
      </c>
      <c r="H152" s="158" t="s">
        <v>742</v>
      </c>
      <c r="I152" s="159" t="s">
        <v>724</v>
      </c>
      <c r="J152" s="157" t="s">
        <v>725</v>
      </c>
      <c r="K152" s="158" t="s">
        <v>783</v>
      </c>
    </row>
    <row r="153" spans="1:11" ht="42" customHeight="1">
      <c r="A153" s="156" t="s">
        <v>101</v>
      </c>
      <c r="B153" s="160"/>
      <c r="C153" s="160"/>
      <c r="D153" s="160"/>
      <c r="E153" s="160"/>
      <c r="F153" s="160"/>
      <c r="G153" s="160"/>
      <c r="H153" s="160"/>
      <c r="I153" s="160"/>
      <c r="J153" s="160"/>
      <c r="K153" s="160"/>
    </row>
    <row r="154" spans="1:11" ht="42" customHeight="1">
      <c r="A154" s="296" t="s">
        <v>630</v>
      </c>
      <c r="B154" s="297" t="s">
        <v>629</v>
      </c>
      <c r="C154" s="297" t="s">
        <v>933</v>
      </c>
      <c r="D154" s="157" t="s">
        <v>719</v>
      </c>
      <c r="E154" s="157" t="s">
        <v>720</v>
      </c>
      <c r="F154" s="158" t="s">
        <v>721</v>
      </c>
      <c r="G154" s="159" t="s">
        <v>722</v>
      </c>
      <c r="H154" s="158" t="s">
        <v>723</v>
      </c>
      <c r="I154" s="159" t="s">
        <v>724</v>
      </c>
      <c r="J154" s="157" t="s">
        <v>725</v>
      </c>
      <c r="K154" s="158" t="s">
        <v>765</v>
      </c>
    </row>
    <row r="155" spans="1:11" ht="42" customHeight="1">
      <c r="A155" s="296" t="s">
        <v>630</v>
      </c>
      <c r="B155" s="297" t="s">
        <v>629</v>
      </c>
      <c r="C155" s="297" t="s">
        <v>933</v>
      </c>
      <c r="D155" s="157" t="s">
        <v>732</v>
      </c>
      <c r="E155" s="157" t="s">
        <v>733</v>
      </c>
      <c r="F155" s="158" t="s">
        <v>857</v>
      </c>
      <c r="G155" s="159" t="s">
        <v>722</v>
      </c>
      <c r="H155" s="158" t="s">
        <v>767</v>
      </c>
      <c r="I155" s="159" t="s">
        <v>767</v>
      </c>
      <c r="J155" s="157" t="s">
        <v>737</v>
      </c>
      <c r="K155" s="158" t="s">
        <v>858</v>
      </c>
    </row>
    <row r="156" spans="1:11" ht="42" customHeight="1">
      <c r="A156" s="296" t="s">
        <v>630</v>
      </c>
      <c r="B156" s="297" t="s">
        <v>629</v>
      </c>
      <c r="C156" s="297" t="s">
        <v>933</v>
      </c>
      <c r="D156" s="157" t="s">
        <v>738</v>
      </c>
      <c r="E156" s="157" t="s">
        <v>739</v>
      </c>
      <c r="F156" s="158" t="s">
        <v>782</v>
      </c>
      <c r="G156" s="159" t="s">
        <v>722</v>
      </c>
      <c r="H156" s="158" t="s">
        <v>752</v>
      </c>
      <c r="I156" s="159" t="s">
        <v>724</v>
      </c>
      <c r="J156" s="157" t="s">
        <v>737</v>
      </c>
      <c r="K156" s="158" t="s">
        <v>934</v>
      </c>
    </row>
    <row r="157" spans="1:11" ht="42" customHeight="1">
      <c r="A157" s="296" t="s">
        <v>632</v>
      </c>
      <c r="B157" s="297" t="s">
        <v>631</v>
      </c>
      <c r="C157" s="297" t="s">
        <v>935</v>
      </c>
      <c r="D157" s="157" t="s">
        <v>719</v>
      </c>
      <c r="E157" s="157" t="s">
        <v>720</v>
      </c>
      <c r="F157" s="158" t="s">
        <v>721</v>
      </c>
      <c r="G157" s="159" t="s">
        <v>722</v>
      </c>
      <c r="H157" s="158" t="s">
        <v>723</v>
      </c>
      <c r="I157" s="159" t="s">
        <v>724</v>
      </c>
      <c r="J157" s="157" t="s">
        <v>725</v>
      </c>
      <c r="K157" s="158" t="s">
        <v>765</v>
      </c>
    </row>
    <row r="158" spans="1:11" ht="42" customHeight="1">
      <c r="A158" s="296" t="s">
        <v>632</v>
      </c>
      <c r="B158" s="297" t="s">
        <v>631</v>
      </c>
      <c r="C158" s="297" t="s">
        <v>935</v>
      </c>
      <c r="D158" s="157" t="s">
        <v>732</v>
      </c>
      <c r="E158" s="157" t="s">
        <v>733</v>
      </c>
      <c r="F158" s="158" t="s">
        <v>857</v>
      </c>
      <c r="G158" s="159" t="s">
        <v>722</v>
      </c>
      <c r="H158" s="158" t="s">
        <v>767</v>
      </c>
      <c r="I158" s="159" t="s">
        <v>767</v>
      </c>
      <c r="J158" s="157" t="s">
        <v>737</v>
      </c>
      <c r="K158" s="158" t="s">
        <v>936</v>
      </c>
    </row>
    <row r="159" spans="1:11" ht="42" customHeight="1">
      <c r="A159" s="296" t="s">
        <v>632</v>
      </c>
      <c r="B159" s="297" t="s">
        <v>631</v>
      </c>
      <c r="C159" s="297" t="s">
        <v>935</v>
      </c>
      <c r="D159" s="157" t="s">
        <v>738</v>
      </c>
      <c r="E159" s="157" t="s">
        <v>739</v>
      </c>
      <c r="F159" s="158" t="s">
        <v>782</v>
      </c>
      <c r="G159" s="159" t="s">
        <v>722</v>
      </c>
      <c r="H159" s="158" t="s">
        <v>752</v>
      </c>
      <c r="I159" s="159" t="s">
        <v>724</v>
      </c>
      <c r="J159" s="157" t="s">
        <v>737</v>
      </c>
      <c r="K159" s="158" t="s">
        <v>934</v>
      </c>
    </row>
    <row r="160" spans="1:11" ht="42" customHeight="1">
      <c r="A160" s="296" t="s">
        <v>636</v>
      </c>
      <c r="B160" s="297" t="s">
        <v>635</v>
      </c>
      <c r="C160" s="297" t="s">
        <v>937</v>
      </c>
      <c r="D160" s="157" t="s">
        <v>719</v>
      </c>
      <c r="E160" s="157" t="s">
        <v>720</v>
      </c>
      <c r="F160" s="158" t="s">
        <v>721</v>
      </c>
      <c r="G160" s="159" t="s">
        <v>722</v>
      </c>
      <c r="H160" s="158" t="s">
        <v>723</v>
      </c>
      <c r="I160" s="159" t="s">
        <v>724</v>
      </c>
      <c r="J160" s="157" t="s">
        <v>725</v>
      </c>
      <c r="K160" s="158" t="s">
        <v>765</v>
      </c>
    </row>
    <row r="161" spans="1:11" ht="42" customHeight="1">
      <c r="A161" s="296" t="s">
        <v>636</v>
      </c>
      <c r="B161" s="297" t="s">
        <v>635</v>
      </c>
      <c r="C161" s="297" t="s">
        <v>937</v>
      </c>
      <c r="D161" s="157" t="s">
        <v>732</v>
      </c>
      <c r="E161" s="157" t="s">
        <v>733</v>
      </c>
      <c r="F161" s="158" t="s">
        <v>857</v>
      </c>
      <c r="G161" s="159" t="s">
        <v>722</v>
      </c>
      <c r="H161" s="158" t="s">
        <v>767</v>
      </c>
      <c r="I161" s="159" t="s">
        <v>767</v>
      </c>
      <c r="J161" s="157" t="s">
        <v>737</v>
      </c>
      <c r="K161" s="158" t="s">
        <v>858</v>
      </c>
    </row>
    <row r="162" spans="1:11" ht="42" customHeight="1">
      <c r="A162" s="296" t="s">
        <v>636</v>
      </c>
      <c r="B162" s="297" t="s">
        <v>635</v>
      </c>
      <c r="C162" s="297" t="s">
        <v>937</v>
      </c>
      <c r="D162" s="157" t="s">
        <v>738</v>
      </c>
      <c r="E162" s="157" t="s">
        <v>739</v>
      </c>
      <c r="F162" s="158" t="s">
        <v>782</v>
      </c>
      <c r="G162" s="159" t="s">
        <v>722</v>
      </c>
      <c r="H162" s="158" t="s">
        <v>752</v>
      </c>
      <c r="I162" s="159" t="s">
        <v>724</v>
      </c>
      <c r="J162" s="157" t="s">
        <v>737</v>
      </c>
      <c r="K162" s="158" t="s">
        <v>938</v>
      </c>
    </row>
    <row r="163" spans="1:11" ht="42" customHeight="1">
      <c r="A163" s="156" t="s">
        <v>103</v>
      </c>
      <c r="B163" s="160"/>
      <c r="C163" s="160"/>
      <c r="D163" s="160"/>
      <c r="E163" s="160"/>
      <c r="F163" s="160"/>
      <c r="G163" s="160"/>
      <c r="H163" s="160"/>
      <c r="I163" s="160"/>
      <c r="J163" s="160"/>
      <c r="K163" s="160"/>
    </row>
    <row r="164" spans="1:11" ht="42" customHeight="1">
      <c r="A164" s="296" t="s">
        <v>640</v>
      </c>
      <c r="B164" s="297" t="s">
        <v>639</v>
      </c>
      <c r="C164" s="297" t="s">
        <v>939</v>
      </c>
      <c r="D164" s="157" t="s">
        <v>719</v>
      </c>
      <c r="E164" s="157" t="s">
        <v>720</v>
      </c>
      <c r="F164" s="158" t="s">
        <v>940</v>
      </c>
      <c r="G164" s="159" t="s">
        <v>722</v>
      </c>
      <c r="H164" s="158" t="s">
        <v>723</v>
      </c>
      <c r="I164" s="159" t="s">
        <v>724</v>
      </c>
      <c r="J164" s="157" t="s">
        <v>725</v>
      </c>
      <c r="K164" s="158" t="s">
        <v>941</v>
      </c>
    </row>
    <row r="165" spans="1:11" ht="42" customHeight="1">
      <c r="A165" s="296" t="s">
        <v>640</v>
      </c>
      <c r="B165" s="297" t="s">
        <v>639</v>
      </c>
      <c r="C165" s="297" t="s">
        <v>939</v>
      </c>
      <c r="D165" s="157" t="s">
        <v>732</v>
      </c>
      <c r="E165" s="157" t="s">
        <v>759</v>
      </c>
      <c r="F165" s="158" t="s">
        <v>857</v>
      </c>
      <c r="G165" s="159" t="s">
        <v>722</v>
      </c>
      <c r="H165" s="158" t="s">
        <v>942</v>
      </c>
      <c r="I165" s="159" t="s">
        <v>724</v>
      </c>
      <c r="J165" s="157" t="s">
        <v>725</v>
      </c>
      <c r="K165" s="158" t="s">
        <v>943</v>
      </c>
    </row>
    <row r="166" spans="1:11" ht="42" customHeight="1">
      <c r="A166" s="296" t="s">
        <v>640</v>
      </c>
      <c r="B166" s="297" t="s">
        <v>639</v>
      </c>
      <c r="C166" s="297" t="s">
        <v>939</v>
      </c>
      <c r="D166" s="157" t="s">
        <v>738</v>
      </c>
      <c r="E166" s="157" t="s">
        <v>739</v>
      </c>
      <c r="F166" s="158" t="s">
        <v>944</v>
      </c>
      <c r="G166" s="159" t="s">
        <v>722</v>
      </c>
      <c r="H166" s="158" t="s">
        <v>742</v>
      </c>
      <c r="I166" s="159" t="s">
        <v>724</v>
      </c>
      <c r="J166" s="157" t="s">
        <v>725</v>
      </c>
      <c r="K166" s="158" t="s">
        <v>783</v>
      </c>
    </row>
    <row r="167" spans="1:11" ht="42" customHeight="1">
      <c r="A167" s="296" t="s">
        <v>642</v>
      </c>
      <c r="B167" s="297" t="s">
        <v>641</v>
      </c>
      <c r="C167" s="297" t="s">
        <v>945</v>
      </c>
      <c r="D167" s="157" t="s">
        <v>719</v>
      </c>
      <c r="E167" s="157" t="s">
        <v>720</v>
      </c>
      <c r="F167" s="158" t="s">
        <v>721</v>
      </c>
      <c r="G167" s="159" t="s">
        <v>722</v>
      </c>
      <c r="H167" s="158" t="s">
        <v>723</v>
      </c>
      <c r="I167" s="159" t="s">
        <v>724</v>
      </c>
      <c r="J167" s="157" t="s">
        <v>725</v>
      </c>
      <c r="K167" s="158" t="s">
        <v>765</v>
      </c>
    </row>
    <row r="168" spans="1:11" ht="42" customHeight="1">
      <c r="A168" s="296" t="s">
        <v>642</v>
      </c>
      <c r="B168" s="297" t="s">
        <v>641</v>
      </c>
      <c r="C168" s="297" t="s">
        <v>945</v>
      </c>
      <c r="D168" s="157" t="s">
        <v>732</v>
      </c>
      <c r="E168" s="157" t="s">
        <v>733</v>
      </c>
      <c r="F168" s="158" t="s">
        <v>830</v>
      </c>
      <c r="G168" s="159" t="s">
        <v>722</v>
      </c>
      <c r="H168" s="158" t="s">
        <v>767</v>
      </c>
      <c r="I168" s="159" t="s">
        <v>767</v>
      </c>
      <c r="J168" s="157" t="s">
        <v>737</v>
      </c>
      <c r="K168" s="158" t="s">
        <v>761</v>
      </c>
    </row>
    <row r="169" spans="1:11" ht="42" customHeight="1">
      <c r="A169" s="296" t="s">
        <v>642</v>
      </c>
      <c r="B169" s="297" t="s">
        <v>641</v>
      </c>
      <c r="C169" s="297" t="s">
        <v>945</v>
      </c>
      <c r="D169" s="157" t="s">
        <v>738</v>
      </c>
      <c r="E169" s="157" t="s">
        <v>739</v>
      </c>
      <c r="F169" s="158" t="s">
        <v>832</v>
      </c>
      <c r="G169" s="159" t="s">
        <v>722</v>
      </c>
      <c r="H169" s="158" t="s">
        <v>742</v>
      </c>
      <c r="I169" s="159" t="s">
        <v>724</v>
      </c>
      <c r="J169" s="157" t="s">
        <v>725</v>
      </c>
      <c r="K169" s="158" t="s">
        <v>849</v>
      </c>
    </row>
    <row r="170" spans="1:11" ht="42" customHeight="1">
      <c r="A170" s="156" t="s">
        <v>125</v>
      </c>
      <c r="B170" s="160"/>
      <c r="C170" s="160"/>
      <c r="D170" s="160"/>
      <c r="E170" s="160"/>
      <c r="F170" s="160"/>
      <c r="G170" s="160"/>
      <c r="H170" s="160"/>
      <c r="I170" s="160"/>
      <c r="J170" s="160"/>
      <c r="K170" s="160"/>
    </row>
    <row r="171" spans="1:11" ht="42" customHeight="1">
      <c r="A171" s="296" t="s">
        <v>694</v>
      </c>
      <c r="B171" s="297" t="s">
        <v>693</v>
      </c>
      <c r="C171" s="297" t="s">
        <v>946</v>
      </c>
      <c r="D171" s="157" t="s">
        <v>719</v>
      </c>
      <c r="E171" s="157" t="s">
        <v>720</v>
      </c>
      <c r="F171" s="158" t="s">
        <v>947</v>
      </c>
      <c r="G171" s="159" t="s">
        <v>722</v>
      </c>
      <c r="H171" s="158" t="s">
        <v>948</v>
      </c>
      <c r="I171" s="159" t="s">
        <v>746</v>
      </c>
      <c r="J171" s="157" t="s">
        <v>725</v>
      </c>
      <c r="K171" s="158" t="s">
        <v>949</v>
      </c>
    </row>
    <row r="172" spans="1:11" ht="42" customHeight="1">
      <c r="A172" s="296" t="s">
        <v>694</v>
      </c>
      <c r="B172" s="297" t="s">
        <v>693</v>
      </c>
      <c r="C172" s="297" t="s">
        <v>946</v>
      </c>
      <c r="D172" s="157" t="s">
        <v>732</v>
      </c>
      <c r="E172" s="157" t="s">
        <v>733</v>
      </c>
      <c r="F172" s="158" t="s">
        <v>760</v>
      </c>
      <c r="G172" s="159" t="s">
        <v>722</v>
      </c>
      <c r="H172" s="158" t="s">
        <v>767</v>
      </c>
      <c r="I172" s="159" t="s">
        <v>768</v>
      </c>
      <c r="J172" s="157" t="s">
        <v>737</v>
      </c>
      <c r="K172" s="158" t="s">
        <v>760</v>
      </c>
    </row>
    <row r="173" spans="1:11" ht="42" customHeight="1">
      <c r="A173" s="296" t="s">
        <v>694</v>
      </c>
      <c r="B173" s="297" t="s">
        <v>693</v>
      </c>
      <c r="C173" s="297" t="s">
        <v>946</v>
      </c>
      <c r="D173" s="157" t="s">
        <v>738</v>
      </c>
      <c r="E173" s="157" t="s">
        <v>739</v>
      </c>
      <c r="F173" s="158" t="s">
        <v>782</v>
      </c>
      <c r="G173" s="159" t="s">
        <v>741</v>
      </c>
      <c r="H173" s="158" t="s">
        <v>752</v>
      </c>
      <c r="I173" s="159" t="s">
        <v>724</v>
      </c>
      <c r="J173" s="157" t="s">
        <v>725</v>
      </c>
      <c r="K173" s="158" t="s">
        <v>950</v>
      </c>
    </row>
    <row r="174" spans="1:11" ht="42" customHeight="1">
      <c r="A174" s="296" t="s">
        <v>668</v>
      </c>
      <c r="B174" s="297" t="s">
        <v>695</v>
      </c>
      <c r="C174" s="297" t="s">
        <v>668</v>
      </c>
      <c r="D174" s="157" t="s">
        <v>719</v>
      </c>
      <c r="E174" s="157" t="s">
        <v>720</v>
      </c>
      <c r="F174" s="158" t="s">
        <v>777</v>
      </c>
      <c r="G174" s="159" t="s">
        <v>722</v>
      </c>
      <c r="H174" s="158" t="s">
        <v>723</v>
      </c>
      <c r="I174" s="159" t="s">
        <v>724</v>
      </c>
      <c r="J174" s="157" t="s">
        <v>725</v>
      </c>
      <c r="K174" s="158" t="s">
        <v>778</v>
      </c>
    </row>
    <row r="175" spans="1:11" ht="42" customHeight="1">
      <c r="A175" s="296" t="s">
        <v>668</v>
      </c>
      <c r="B175" s="297" t="s">
        <v>695</v>
      </c>
      <c r="C175" s="297" t="s">
        <v>668</v>
      </c>
      <c r="D175" s="157" t="s">
        <v>732</v>
      </c>
      <c r="E175" s="157" t="s">
        <v>759</v>
      </c>
      <c r="F175" s="158" t="s">
        <v>760</v>
      </c>
      <c r="G175" s="159" t="s">
        <v>722</v>
      </c>
      <c r="H175" s="158" t="s">
        <v>761</v>
      </c>
      <c r="I175" s="159" t="s">
        <v>730</v>
      </c>
      <c r="J175" s="157" t="s">
        <v>725</v>
      </c>
      <c r="K175" s="158" t="s">
        <v>761</v>
      </c>
    </row>
    <row r="176" spans="1:11" ht="42" customHeight="1">
      <c r="A176" s="296" t="s">
        <v>668</v>
      </c>
      <c r="B176" s="297" t="s">
        <v>695</v>
      </c>
      <c r="C176" s="297" t="s">
        <v>668</v>
      </c>
      <c r="D176" s="157" t="s">
        <v>738</v>
      </c>
      <c r="E176" s="157" t="s">
        <v>739</v>
      </c>
      <c r="F176" s="158" t="s">
        <v>762</v>
      </c>
      <c r="G176" s="159" t="s">
        <v>741</v>
      </c>
      <c r="H176" s="158" t="s">
        <v>752</v>
      </c>
      <c r="I176" s="159" t="s">
        <v>724</v>
      </c>
      <c r="J176" s="157" t="s">
        <v>725</v>
      </c>
      <c r="K176" s="158" t="s">
        <v>763</v>
      </c>
    </row>
    <row r="177" spans="1:11" ht="42" customHeight="1">
      <c r="A177" s="296" t="s">
        <v>662</v>
      </c>
      <c r="B177" s="297" t="s">
        <v>696</v>
      </c>
      <c r="C177" s="297" t="s">
        <v>743</v>
      </c>
      <c r="D177" s="157" t="s">
        <v>719</v>
      </c>
      <c r="E177" s="157" t="s">
        <v>720</v>
      </c>
      <c r="F177" s="158" t="s">
        <v>744</v>
      </c>
      <c r="G177" s="159" t="s">
        <v>722</v>
      </c>
      <c r="H177" s="158" t="s">
        <v>745</v>
      </c>
      <c r="I177" s="159" t="s">
        <v>746</v>
      </c>
      <c r="J177" s="157" t="s">
        <v>725</v>
      </c>
      <c r="K177" s="158" t="s">
        <v>747</v>
      </c>
    </row>
    <row r="178" spans="1:11" ht="42" customHeight="1">
      <c r="A178" s="296" t="s">
        <v>662</v>
      </c>
      <c r="B178" s="297" t="s">
        <v>696</v>
      </c>
      <c r="C178" s="297" t="s">
        <v>743</v>
      </c>
      <c r="D178" s="157" t="s">
        <v>732</v>
      </c>
      <c r="E178" s="157" t="s">
        <v>733</v>
      </c>
      <c r="F178" s="158" t="s">
        <v>748</v>
      </c>
      <c r="G178" s="159" t="s">
        <v>722</v>
      </c>
      <c r="H178" s="158" t="s">
        <v>749</v>
      </c>
      <c r="I178" s="159"/>
      <c r="J178" s="157" t="s">
        <v>737</v>
      </c>
      <c r="K178" s="158" t="s">
        <v>750</v>
      </c>
    </row>
    <row r="179" spans="1:11" ht="42" customHeight="1">
      <c r="A179" s="296" t="s">
        <v>662</v>
      </c>
      <c r="B179" s="297" t="s">
        <v>696</v>
      </c>
      <c r="C179" s="297" t="s">
        <v>743</v>
      </c>
      <c r="D179" s="157" t="s">
        <v>738</v>
      </c>
      <c r="E179" s="157" t="s">
        <v>739</v>
      </c>
      <c r="F179" s="158" t="s">
        <v>751</v>
      </c>
      <c r="G179" s="159" t="s">
        <v>741</v>
      </c>
      <c r="H179" s="158" t="s">
        <v>752</v>
      </c>
      <c r="I179" s="159" t="s">
        <v>724</v>
      </c>
      <c r="J179" s="157" t="s">
        <v>725</v>
      </c>
      <c r="K179" s="158" t="s">
        <v>753</v>
      </c>
    </row>
    <row r="180" spans="1:11" ht="42" customHeight="1">
      <c r="A180" s="156" t="s">
        <v>105</v>
      </c>
      <c r="B180" s="160"/>
      <c r="C180" s="160"/>
      <c r="D180" s="160"/>
      <c r="E180" s="160"/>
      <c r="F180" s="160"/>
      <c r="G180" s="160"/>
      <c r="H180" s="160"/>
      <c r="I180" s="160"/>
      <c r="J180" s="160"/>
      <c r="K180" s="160"/>
    </row>
    <row r="181" spans="1:11" ht="42" customHeight="1">
      <c r="A181" s="296" t="s">
        <v>648</v>
      </c>
      <c r="B181" s="297" t="s">
        <v>647</v>
      </c>
      <c r="C181" s="297" t="s">
        <v>951</v>
      </c>
      <c r="D181" s="157" t="s">
        <v>719</v>
      </c>
      <c r="E181" s="157" t="s">
        <v>727</v>
      </c>
      <c r="F181" s="158" t="s">
        <v>952</v>
      </c>
      <c r="G181" s="159" t="s">
        <v>722</v>
      </c>
      <c r="H181" s="158" t="s">
        <v>723</v>
      </c>
      <c r="I181" s="159" t="s">
        <v>724</v>
      </c>
      <c r="J181" s="157" t="s">
        <v>725</v>
      </c>
      <c r="K181" s="158" t="s">
        <v>953</v>
      </c>
    </row>
    <row r="182" spans="1:11" ht="42" customHeight="1">
      <c r="A182" s="296" t="s">
        <v>648</v>
      </c>
      <c r="B182" s="297" t="s">
        <v>647</v>
      </c>
      <c r="C182" s="297" t="s">
        <v>951</v>
      </c>
      <c r="D182" s="157" t="s">
        <v>732</v>
      </c>
      <c r="E182" s="157" t="s">
        <v>733</v>
      </c>
      <c r="F182" s="158" t="s">
        <v>954</v>
      </c>
      <c r="G182" s="159" t="s">
        <v>741</v>
      </c>
      <c r="H182" s="158" t="s">
        <v>833</v>
      </c>
      <c r="I182" s="159" t="s">
        <v>724</v>
      </c>
      <c r="J182" s="157" t="s">
        <v>725</v>
      </c>
      <c r="K182" s="158" t="s">
        <v>954</v>
      </c>
    </row>
    <row r="183" spans="1:11" ht="42" customHeight="1">
      <c r="A183" s="296" t="s">
        <v>648</v>
      </c>
      <c r="B183" s="297" t="s">
        <v>647</v>
      </c>
      <c r="C183" s="297" t="s">
        <v>951</v>
      </c>
      <c r="D183" s="157" t="s">
        <v>738</v>
      </c>
      <c r="E183" s="157" t="s">
        <v>739</v>
      </c>
      <c r="F183" s="158" t="s">
        <v>844</v>
      </c>
      <c r="G183" s="159" t="s">
        <v>741</v>
      </c>
      <c r="H183" s="158" t="s">
        <v>742</v>
      </c>
      <c r="I183" s="159" t="s">
        <v>724</v>
      </c>
      <c r="J183" s="157" t="s">
        <v>725</v>
      </c>
      <c r="K183" s="158" t="s">
        <v>880</v>
      </c>
    </row>
    <row r="184" spans="1:11" ht="42" customHeight="1">
      <c r="A184" s="296" t="s">
        <v>650</v>
      </c>
      <c r="B184" s="297" t="s">
        <v>649</v>
      </c>
      <c r="C184" s="297" t="s">
        <v>955</v>
      </c>
      <c r="D184" s="157" t="s">
        <v>719</v>
      </c>
      <c r="E184" s="157" t="s">
        <v>956</v>
      </c>
      <c r="F184" s="158" t="s">
        <v>957</v>
      </c>
      <c r="G184" s="159" t="s">
        <v>722</v>
      </c>
      <c r="H184" s="158" t="s">
        <v>723</v>
      </c>
      <c r="I184" s="159" t="s">
        <v>724</v>
      </c>
      <c r="J184" s="157" t="s">
        <v>725</v>
      </c>
      <c r="K184" s="158" t="s">
        <v>958</v>
      </c>
    </row>
    <row r="185" spans="1:11" ht="42" customHeight="1">
      <c r="A185" s="296" t="s">
        <v>650</v>
      </c>
      <c r="B185" s="297" t="s">
        <v>649</v>
      </c>
      <c r="C185" s="297" t="s">
        <v>955</v>
      </c>
      <c r="D185" s="157" t="s">
        <v>732</v>
      </c>
      <c r="E185" s="157" t="s">
        <v>959</v>
      </c>
      <c r="F185" s="158" t="s">
        <v>960</v>
      </c>
      <c r="G185" s="159" t="s">
        <v>741</v>
      </c>
      <c r="H185" s="158" t="s">
        <v>925</v>
      </c>
      <c r="I185" s="159" t="s">
        <v>730</v>
      </c>
      <c r="J185" s="157" t="s">
        <v>725</v>
      </c>
      <c r="K185" s="158" t="s">
        <v>961</v>
      </c>
    </row>
    <row r="186" spans="1:11" ht="42" customHeight="1">
      <c r="A186" s="296" t="s">
        <v>650</v>
      </c>
      <c r="B186" s="297" t="s">
        <v>649</v>
      </c>
      <c r="C186" s="297" t="s">
        <v>955</v>
      </c>
      <c r="D186" s="157" t="s">
        <v>738</v>
      </c>
      <c r="E186" s="157" t="s">
        <v>739</v>
      </c>
      <c r="F186" s="158" t="s">
        <v>962</v>
      </c>
      <c r="G186" s="159" t="s">
        <v>741</v>
      </c>
      <c r="H186" s="158" t="s">
        <v>742</v>
      </c>
      <c r="I186" s="159" t="s">
        <v>724</v>
      </c>
      <c r="J186" s="157" t="s">
        <v>725</v>
      </c>
      <c r="K186" s="158" t="s">
        <v>880</v>
      </c>
    </row>
    <row r="187" spans="1:11" ht="42" customHeight="1">
      <c r="A187" s="296" t="s">
        <v>656</v>
      </c>
      <c r="B187" s="297" t="s">
        <v>655</v>
      </c>
      <c r="C187" s="297" t="s">
        <v>963</v>
      </c>
      <c r="D187" s="157" t="s">
        <v>719</v>
      </c>
      <c r="E187" s="157" t="s">
        <v>956</v>
      </c>
      <c r="F187" s="158" t="s">
        <v>964</v>
      </c>
      <c r="G187" s="159" t="s">
        <v>722</v>
      </c>
      <c r="H187" s="158" t="s">
        <v>723</v>
      </c>
      <c r="I187" s="159" t="s">
        <v>724</v>
      </c>
      <c r="J187" s="157" t="s">
        <v>725</v>
      </c>
      <c r="K187" s="158" t="s">
        <v>964</v>
      </c>
    </row>
    <row r="188" spans="1:11" ht="42" customHeight="1">
      <c r="A188" s="296" t="s">
        <v>656</v>
      </c>
      <c r="B188" s="297" t="s">
        <v>655</v>
      </c>
      <c r="C188" s="297" t="s">
        <v>963</v>
      </c>
      <c r="D188" s="157" t="s">
        <v>732</v>
      </c>
      <c r="E188" s="157" t="s">
        <v>959</v>
      </c>
      <c r="F188" s="158" t="s">
        <v>965</v>
      </c>
      <c r="G188" s="159" t="s">
        <v>741</v>
      </c>
      <c r="H188" s="158" t="s">
        <v>837</v>
      </c>
      <c r="I188" s="159" t="s">
        <v>730</v>
      </c>
      <c r="J188" s="157" t="s">
        <v>725</v>
      </c>
      <c r="K188" s="158" t="s">
        <v>965</v>
      </c>
    </row>
    <row r="189" spans="1:11" ht="42" customHeight="1">
      <c r="A189" s="296" t="s">
        <v>656</v>
      </c>
      <c r="B189" s="297" t="s">
        <v>655</v>
      </c>
      <c r="C189" s="297" t="s">
        <v>963</v>
      </c>
      <c r="D189" s="157" t="s">
        <v>738</v>
      </c>
      <c r="E189" s="157" t="s">
        <v>739</v>
      </c>
      <c r="F189" s="158" t="s">
        <v>966</v>
      </c>
      <c r="G189" s="159" t="s">
        <v>741</v>
      </c>
      <c r="H189" s="158" t="s">
        <v>742</v>
      </c>
      <c r="I189" s="159" t="s">
        <v>724</v>
      </c>
      <c r="J189" s="157" t="s">
        <v>725</v>
      </c>
      <c r="K189" s="158" t="s">
        <v>880</v>
      </c>
    </row>
    <row r="190" spans="1:11" ht="42" customHeight="1">
      <c r="A190" s="296" t="s">
        <v>658</v>
      </c>
      <c r="B190" s="297" t="s">
        <v>657</v>
      </c>
      <c r="C190" s="297" t="s">
        <v>967</v>
      </c>
      <c r="D190" s="157" t="s">
        <v>719</v>
      </c>
      <c r="E190" s="157" t="s">
        <v>727</v>
      </c>
      <c r="F190" s="158" t="s">
        <v>968</v>
      </c>
      <c r="G190" s="159" t="s">
        <v>722</v>
      </c>
      <c r="H190" s="158" t="s">
        <v>969</v>
      </c>
      <c r="I190" s="159" t="s">
        <v>730</v>
      </c>
      <c r="J190" s="157" t="s">
        <v>725</v>
      </c>
      <c r="K190" s="158" t="s">
        <v>970</v>
      </c>
    </row>
    <row r="191" spans="1:11" ht="42" customHeight="1">
      <c r="A191" s="296" t="s">
        <v>658</v>
      </c>
      <c r="B191" s="297" t="s">
        <v>657</v>
      </c>
      <c r="C191" s="297" t="s">
        <v>967</v>
      </c>
      <c r="D191" s="157" t="s">
        <v>732</v>
      </c>
      <c r="E191" s="157" t="s">
        <v>733</v>
      </c>
      <c r="F191" s="158" t="s">
        <v>971</v>
      </c>
      <c r="G191" s="159" t="s">
        <v>722</v>
      </c>
      <c r="H191" s="158" t="s">
        <v>767</v>
      </c>
      <c r="I191" s="159" t="s">
        <v>768</v>
      </c>
      <c r="J191" s="157" t="s">
        <v>737</v>
      </c>
      <c r="K191" s="158" t="s">
        <v>972</v>
      </c>
    </row>
    <row r="192" spans="1:11" ht="42" customHeight="1">
      <c r="A192" s="296" t="s">
        <v>658</v>
      </c>
      <c r="B192" s="297" t="s">
        <v>657</v>
      </c>
      <c r="C192" s="297" t="s">
        <v>967</v>
      </c>
      <c r="D192" s="157" t="s">
        <v>738</v>
      </c>
      <c r="E192" s="157" t="s">
        <v>739</v>
      </c>
      <c r="F192" s="158" t="s">
        <v>782</v>
      </c>
      <c r="G192" s="159" t="s">
        <v>741</v>
      </c>
      <c r="H192" s="158" t="s">
        <v>742</v>
      </c>
      <c r="I192" s="159" t="s">
        <v>724</v>
      </c>
      <c r="J192" s="157" t="s">
        <v>737</v>
      </c>
      <c r="K192" s="158" t="s">
        <v>973</v>
      </c>
    </row>
    <row r="193" spans="1:11" ht="42" customHeight="1">
      <c r="A193" s="296" t="s">
        <v>644</v>
      </c>
      <c r="B193" s="297" t="s">
        <v>643</v>
      </c>
      <c r="C193" s="297" t="s">
        <v>974</v>
      </c>
      <c r="D193" s="157" t="s">
        <v>719</v>
      </c>
      <c r="E193" s="157" t="s">
        <v>956</v>
      </c>
      <c r="F193" s="158" t="s">
        <v>975</v>
      </c>
      <c r="G193" s="159" t="s">
        <v>722</v>
      </c>
      <c r="H193" s="158" t="s">
        <v>976</v>
      </c>
      <c r="I193" s="159" t="s">
        <v>977</v>
      </c>
      <c r="J193" s="157" t="s">
        <v>737</v>
      </c>
      <c r="K193" s="158" t="s">
        <v>974</v>
      </c>
    </row>
    <row r="194" spans="1:11" ht="42" customHeight="1">
      <c r="A194" s="296" t="s">
        <v>644</v>
      </c>
      <c r="B194" s="297" t="s">
        <v>643</v>
      </c>
      <c r="C194" s="297" t="s">
        <v>974</v>
      </c>
      <c r="D194" s="157" t="s">
        <v>732</v>
      </c>
      <c r="E194" s="157" t="s">
        <v>733</v>
      </c>
      <c r="F194" s="158" t="s">
        <v>978</v>
      </c>
      <c r="G194" s="159" t="s">
        <v>741</v>
      </c>
      <c r="H194" s="158" t="s">
        <v>833</v>
      </c>
      <c r="I194" s="159" t="s">
        <v>724</v>
      </c>
      <c r="J194" s="157" t="s">
        <v>725</v>
      </c>
      <c r="K194" s="158" t="s">
        <v>979</v>
      </c>
    </row>
    <row r="195" spans="1:11" ht="42" customHeight="1">
      <c r="A195" s="296" t="s">
        <v>644</v>
      </c>
      <c r="B195" s="297" t="s">
        <v>643</v>
      </c>
      <c r="C195" s="297" t="s">
        <v>974</v>
      </c>
      <c r="D195" s="157" t="s">
        <v>738</v>
      </c>
      <c r="E195" s="157" t="s">
        <v>739</v>
      </c>
      <c r="F195" s="158" t="s">
        <v>844</v>
      </c>
      <c r="G195" s="159" t="s">
        <v>741</v>
      </c>
      <c r="H195" s="158" t="s">
        <v>742</v>
      </c>
      <c r="I195" s="159" t="s">
        <v>724</v>
      </c>
      <c r="J195" s="157" t="s">
        <v>725</v>
      </c>
      <c r="K195" s="158" t="s">
        <v>880</v>
      </c>
    </row>
    <row r="196" spans="1:11" ht="42" customHeight="1">
      <c r="A196" s="296" t="s">
        <v>654</v>
      </c>
      <c r="B196" s="297" t="s">
        <v>653</v>
      </c>
      <c r="C196" s="297" t="s">
        <v>980</v>
      </c>
      <c r="D196" s="157" t="s">
        <v>719</v>
      </c>
      <c r="E196" s="157" t="s">
        <v>956</v>
      </c>
      <c r="F196" s="158" t="s">
        <v>981</v>
      </c>
      <c r="G196" s="159" t="s">
        <v>722</v>
      </c>
      <c r="H196" s="158" t="s">
        <v>982</v>
      </c>
      <c r="I196" s="159" t="s">
        <v>724</v>
      </c>
      <c r="J196" s="157" t="s">
        <v>725</v>
      </c>
      <c r="K196" s="158" t="s">
        <v>981</v>
      </c>
    </row>
    <row r="197" spans="1:11" ht="42" customHeight="1">
      <c r="A197" s="296" t="s">
        <v>654</v>
      </c>
      <c r="B197" s="297" t="s">
        <v>653</v>
      </c>
      <c r="C197" s="297" t="s">
        <v>980</v>
      </c>
      <c r="D197" s="157" t="s">
        <v>732</v>
      </c>
      <c r="E197" s="157" t="s">
        <v>959</v>
      </c>
      <c r="F197" s="158" t="s">
        <v>983</v>
      </c>
      <c r="G197" s="159" t="s">
        <v>741</v>
      </c>
      <c r="H197" s="158" t="s">
        <v>837</v>
      </c>
      <c r="I197" s="159" t="s">
        <v>730</v>
      </c>
      <c r="J197" s="157" t="s">
        <v>725</v>
      </c>
      <c r="K197" s="158" t="s">
        <v>983</v>
      </c>
    </row>
    <row r="198" spans="1:11" ht="42" customHeight="1">
      <c r="A198" s="296" t="s">
        <v>654</v>
      </c>
      <c r="B198" s="297" t="s">
        <v>653</v>
      </c>
      <c r="C198" s="297" t="s">
        <v>980</v>
      </c>
      <c r="D198" s="157" t="s">
        <v>738</v>
      </c>
      <c r="E198" s="157" t="s">
        <v>739</v>
      </c>
      <c r="F198" s="158" t="s">
        <v>844</v>
      </c>
      <c r="G198" s="159" t="s">
        <v>741</v>
      </c>
      <c r="H198" s="158" t="s">
        <v>742</v>
      </c>
      <c r="I198" s="159" t="s">
        <v>724</v>
      </c>
      <c r="J198" s="157" t="s">
        <v>725</v>
      </c>
      <c r="K198" s="158" t="s">
        <v>911</v>
      </c>
    </row>
    <row r="199" spans="1:11" ht="42" customHeight="1">
      <c r="A199" s="296" t="s">
        <v>652</v>
      </c>
      <c r="B199" s="297" t="s">
        <v>651</v>
      </c>
      <c r="C199" s="297" t="s">
        <v>955</v>
      </c>
      <c r="D199" s="157" t="s">
        <v>719</v>
      </c>
      <c r="E199" s="157" t="s">
        <v>956</v>
      </c>
      <c r="F199" s="158" t="s">
        <v>957</v>
      </c>
      <c r="G199" s="159" t="s">
        <v>722</v>
      </c>
      <c r="H199" s="158" t="s">
        <v>723</v>
      </c>
      <c r="I199" s="159" t="s">
        <v>724</v>
      </c>
      <c r="J199" s="157" t="s">
        <v>725</v>
      </c>
      <c r="K199" s="158" t="s">
        <v>984</v>
      </c>
    </row>
    <row r="200" spans="1:11" ht="42" customHeight="1">
      <c r="A200" s="296" t="s">
        <v>652</v>
      </c>
      <c r="B200" s="297" t="s">
        <v>651</v>
      </c>
      <c r="C200" s="297" t="s">
        <v>955</v>
      </c>
      <c r="D200" s="157" t="s">
        <v>732</v>
      </c>
      <c r="E200" s="157" t="s">
        <v>959</v>
      </c>
      <c r="F200" s="158" t="s">
        <v>985</v>
      </c>
      <c r="G200" s="159" t="s">
        <v>741</v>
      </c>
      <c r="H200" s="158" t="s">
        <v>925</v>
      </c>
      <c r="I200" s="159" t="s">
        <v>730</v>
      </c>
      <c r="J200" s="157" t="s">
        <v>725</v>
      </c>
      <c r="K200" s="158" t="s">
        <v>961</v>
      </c>
    </row>
    <row r="201" spans="1:11" ht="42" customHeight="1">
      <c r="A201" s="296" t="s">
        <v>652</v>
      </c>
      <c r="B201" s="297" t="s">
        <v>651</v>
      </c>
      <c r="C201" s="297" t="s">
        <v>955</v>
      </c>
      <c r="D201" s="157" t="s">
        <v>738</v>
      </c>
      <c r="E201" s="157" t="s">
        <v>739</v>
      </c>
      <c r="F201" s="158" t="s">
        <v>962</v>
      </c>
      <c r="G201" s="159" t="s">
        <v>741</v>
      </c>
      <c r="H201" s="158" t="s">
        <v>742</v>
      </c>
      <c r="I201" s="159" t="s">
        <v>724</v>
      </c>
      <c r="J201" s="157" t="s">
        <v>725</v>
      </c>
      <c r="K201" s="158" t="s">
        <v>880</v>
      </c>
    </row>
    <row r="202" spans="1:11" ht="42" customHeight="1">
      <c r="A202" s="296" t="s">
        <v>646</v>
      </c>
      <c r="B202" s="297" t="s">
        <v>645</v>
      </c>
      <c r="C202" s="297" t="s">
        <v>986</v>
      </c>
      <c r="D202" s="157" t="s">
        <v>719</v>
      </c>
      <c r="E202" s="157" t="s">
        <v>727</v>
      </c>
      <c r="F202" s="158" t="s">
        <v>987</v>
      </c>
      <c r="G202" s="159" t="s">
        <v>741</v>
      </c>
      <c r="H202" s="158" t="s">
        <v>723</v>
      </c>
      <c r="I202" s="159" t="s">
        <v>724</v>
      </c>
      <c r="J202" s="157" t="s">
        <v>725</v>
      </c>
      <c r="K202" s="158" t="s">
        <v>988</v>
      </c>
    </row>
    <row r="203" spans="1:11" ht="42" customHeight="1">
      <c r="A203" s="296" t="s">
        <v>646</v>
      </c>
      <c r="B203" s="297" t="s">
        <v>645</v>
      </c>
      <c r="C203" s="297" t="s">
        <v>986</v>
      </c>
      <c r="D203" s="157" t="s">
        <v>732</v>
      </c>
      <c r="E203" s="157" t="s">
        <v>959</v>
      </c>
      <c r="F203" s="158" t="s">
        <v>989</v>
      </c>
      <c r="G203" s="159" t="s">
        <v>741</v>
      </c>
      <c r="H203" s="158" t="s">
        <v>837</v>
      </c>
      <c r="I203" s="159" t="s">
        <v>730</v>
      </c>
      <c r="J203" s="157" t="s">
        <v>725</v>
      </c>
      <c r="K203" s="158" t="s">
        <v>990</v>
      </c>
    </row>
    <row r="204" spans="1:11" ht="42" customHeight="1">
      <c r="A204" s="296" t="s">
        <v>646</v>
      </c>
      <c r="B204" s="297" t="s">
        <v>645</v>
      </c>
      <c r="C204" s="297" t="s">
        <v>986</v>
      </c>
      <c r="D204" s="157" t="s">
        <v>738</v>
      </c>
      <c r="E204" s="157" t="s">
        <v>739</v>
      </c>
      <c r="F204" s="158" t="s">
        <v>844</v>
      </c>
      <c r="G204" s="159" t="s">
        <v>741</v>
      </c>
      <c r="H204" s="158" t="s">
        <v>742</v>
      </c>
      <c r="I204" s="159" t="s">
        <v>724</v>
      </c>
      <c r="J204" s="157" t="s">
        <v>725</v>
      </c>
      <c r="K204" s="158" t="s">
        <v>911</v>
      </c>
    </row>
    <row r="205" spans="1:11" ht="42" customHeight="1">
      <c r="A205" s="156" t="s">
        <v>127</v>
      </c>
      <c r="B205" s="160"/>
      <c r="C205" s="160"/>
      <c r="D205" s="160"/>
      <c r="E205" s="160"/>
      <c r="F205" s="160"/>
      <c r="G205" s="160"/>
      <c r="H205" s="160"/>
      <c r="I205" s="160"/>
      <c r="J205" s="160"/>
      <c r="K205" s="160"/>
    </row>
    <row r="206" spans="1:11" ht="42" customHeight="1">
      <c r="A206" s="296" t="s">
        <v>698</v>
      </c>
      <c r="B206" s="297" t="s">
        <v>697</v>
      </c>
      <c r="C206" s="297" t="s">
        <v>991</v>
      </c>
      <c r="D206" s="157" t="s">
        <v>719</v>
      </c>
      <c r="E206" s="157" t="s">
        <v>720</v>
      </c>
      <c r="F206" s="158" t="s">
        <v>992</v>
      </c>
      <c r="G206" s="159" t="s">
        <v>741</v>
      </c>
      <c r="H206" s="158" t="s">
        <v>993</v>
      </c>
      <c r="I206" s="159" t="s">
        <v>994</v>
      </c>
      <c r="J206" s="157" t="s">
        <v>737</v>
      </c>
      <c r="K206" s="158" t="s">
        <v>995</v>
      </c>
    </row>
    <row r="207" spans="1:11" ht="42" customHeight="1">
      <c r="A207" s="296" t="s">
        <v>698</v>
      </c>
      <c r="B207" s="297" t="s">
        <v>697</v>
      </c>
      <c r="C207" s="297" t="s">
        <v>991</v>
      </c>
      <c r="D207" s="157" t="s">
        <v>719</v>
      </c>
      <c r="E207" s="157" t="s">
        <v>956</v>
      </c>
      <c r="F207" s="158" t="s">
        <v>996</v>
      </c>
      <c r="G207" s="159" t="s">
        <v>741</v>
      </c>
      <c r="H207" s="158" t="s">
        <v>742</v>
      </c>
      <c r="I207" s="159" t="s">
        <v>724</v>
      </c>
      <c r="J207" s="157" t="s">
        <v>725</v>
      </c>
      <c r="K207" s="158" t="s">
        <v>997</v>
      </c>
    </row>
    <row r="208" spans="1:11" ht="42" customHeight="1">
      <c r="A208" s="296" t="s">
        <v>698</v>
      </c>
      <c r="B208" s="297" t="s">
        <v>697</v>
      </c>
      <c r="C208" s="297" t="s">
        <v>991</v>
      </c>
      <c r="D208" s="157" t="s">
        <v>732</v>
      </c>
      <c r="E208" s="157" t="s">
        <v>733</v>
      </c>
      <c r="F208" s="158" t="s">
        <v>998</v>
      </c>
      <c r="G208" s="159" t="s">
        <v>741</v>
      </c>
      <c r="H208" s="158" t="s">
        <v>837</v>
      </c>
      <c r="I208" s="159" t="s">
        <v>786</v>
      </c>
      <c r="J208" s="157" t="s">
        <v>725</v>
      </c>
      <c r="K208" s="158" t="s">
        <v>999</v>
      </c>
    </row>
    <row r="209" spans="1:11" ht="42" customHeight="1">
      <c r="A209" s="296" t="s">
        <v>698</v>
      </c>
      <c r="B209" s="297" t="s">
        <v>697</v>
      </c>
      <c r="C209" s="297" t="s">
        <v>991</v>
      </c>
      <c r="D209" s="157" t="s">
        <v>738</v>
      </c>
      <c r="E209" s="157" t="s">
        <v>739</v>
      </c>
      <c r="F209" s="158" t="s">
        <v>1000</v>
      </c>
      <c r="G209" s="159" t="s">
        <v>741</v>
      </c>
      <c r="H209" s="158" t="s">
        <v>742</v>
      </c>
      <c r="I209" s="159" t="s">
        <v>724</v>
      </c>
      <c r="J209" s="157" t="s">
        <v>725</v>
      </c>
      <c r="K209" s="158" t="s">
        <v>1001</v>
      </c>
    </row>
    <row r="210" spans="1:11" ht="42" customHeight="1">
      <c r="A210" s="156" t="s">
        <v>115</v>
      </c>
      <c r="B210" s="160"/>
      <c r="C210" s="160"/>
      <c r="D210" s="160"/>
      <c r="E210" s="160"/>
      <c r="F210" s="160"/>
      <c r="G210" s="160"/>
      <c r="H210" s="160"/>
      <c r="I210" s="160"/>
      <c r="J210" s="160"/>
      <c r="K210" s="160"/>
    </row>
    <row r="211" spans="1:11" ht="42" customHeight="1">
      <c r="A211" s="296" t="s">
        <v>677</v>
      </c>
      <c r="B211" s="297" t="s">
        <v>676</v>
      </c>
      <c r="C211" s="297" t="s">
        <v>780</v>
      </c>
      <c r="D211" s="157" t="s">
        <v>719</v>
      </c>
      <c r="E211" s="157" t="s">
        <v>720</v>
      </c>
      <c r="F211" s="158" t="s">
        <v>721</v>
      </c>
      <c r="G211" s="159" t="s">
        <v>722</v>
      </c>
      <c r="H211" s="158" t="s">
        <v>723</v>
      </c>
      <c r="I211" s="159" t="s">
        <v>724</v>
      </c>
      <c r="J211" s="157" t="s">
        <v>725</v>
      </c>
      <c r="K211" s="158" t="s">
        <v>765</v>
      </c>
    </row>
    <row r="212" spans="1:11" ht="42" customHeight="1">
      <c r="A212" s="296" t="s">
        <v>677</v>
      </c>
      <c r="B212" s="297" t="s">
        <v>676</v>
      </c>
      <c r="C212" s="297" t="s">
        <v>780</v>
      </c>
      <c r="D212" s="157" t="s">
        <v>732</v>
      </c>
      <c r="E212" s="157" t="s">
        <v>759</v>
      </c>
      <c r="F212" s="158" t="s">
        <v>766</v>
      </c>
      <c r="G212" s="159" t="s">
        <v>722</v>
      </c>
      <c r="H212" s="158" t="s">
        <v>767</v>
      </c>
      <c r="I212" s="159" t="s">
        <v>767</v>
      </c>
      <c r="J212" s="157" t="s">
        <v>737</v>
      </c>
      <c r="K212" s="158" t="s">
        <v>781</v>
      </c>
    </row>
    <row r="213" spans="1:11" ht="42" customHeight="1">
      <c r="A213" s="296" t="s">
        <v>677</v>
      </c>
      <c r="B213" s="297" t="s">
        <v>676</v>
      </c>
      <c r="C213" s="297" t="s">
        <v>780</v>
      </c>
      <c r="D213" s="157" t="s">
        <v>738</v>
      </c>
      <c r="E213" s="157" t="s">
        <v>739</v>
      </c>
      <c r="F213" s="158" t="s">
        <v>782</v>
      </c>
      <c r="G213" s="159" t="s">
        <v>741</v>
      </c>
      <c r="H213" s="158" t="s">
        <v>742</v>
      </c>
      <c r="I213" s="159" t="s">
        <v>724</v>
      </c>
      <c r="J213" s="157" t="s">
        <v>725</v>
      </c>
      <c r="K213" s="158" t="s">
        <v>783</v>
      </c>
    </row>
    <row r="214" spans="1:11" ht="42" customHeight="1">
      <c r="A214" s="296" t="s">
        <v>668</v>
      </c>
      <c r="B214" s="297" t="s">
        <v>678</v>
      </c>
      <c r="C214" s="297" t="s">
        <v>668</v>
      </c>
      <c r="D214" s="157" t="s">
        <v>719</v>
      </c>
      <c r="E214" s="157" t="s">
        <v>754</v>
      </c>
      <c r="F214" s="158" t="s">
        <v>755</v>
      </c>
      <c r="G214" s="159" t="s">
        <v>722</v>
      </c>
      <c r="H214" s="158" t="s">
        <v>756</v>
      </c>
      <c r="I214" s="159" t="s">
        <v>757</v>
      </c>
      <c r="J214" s="157" t="s">
        <v>725</v>
      </c>
      <c r="K214" s="158" t="s">
        <v>758</v>
      </c>
    </row>
    <row r="215" spans="1:11" ht="42" customHeight="1">
      <c r="A215" s="296" t="s">
        <v>668</v>
      </c>
      <c r="B215" s="297" t="s">
        <v>678</v>
      </c>
      <c r="C215" s="297" t="s">
        <v>668</v>
      </c>
      <c r="D215" s="157" t="s">
        <v>732</v>
      </c>
      <c r="E215" s="157" t="s">
        <v>759</v>
      </c>
      <c r="F215" s="158" t="s">
        <v>760</v>
      </c>
      <c r="G215" s="159" t="s">
        <v>722</v>
      </c>
      <c r="H215" s="158" t="s">
        <v>761</v>
      </c>
      <c r="I215" s="159" t="s">
        <v>730</v>
      </c>
      <c r="J215" s="157" t="s">
        <v>725</v>
      </c>
      <c r="K215" s="158" t="s">
        <v>761</v>
      </c>
    </row>
    <row r="216" spans="1:11" ht="42" customHeight="1">
      <c r="A216" s="296" t="s">
        <v>668</v>
      </c>
      <c r="B216" s="297" t="s">
        <v>678</v>
      </c>
      <c r="C216" s="297" t="s">
        <v>668</v>
      </c>
      <c r="D216" s="157" t="s">
        <v>738</v>
      </c>
      <c r="E216" s="157" t="s">
        <v>739</v>
      </c>
      <c r="F216" s="158" t="s">
        <v>762</v>
      </c>
      <c r="G216" s="159" t="s">
        <v>741</v>
      </c>
      <c r="H216" s="158" t="s">
        <v>752</v>
      </c>
      <c r="I216" s="159" t="s">
        <v>724</v>
      </c>
      <c r="J216" s="157" t="s">
        <v>725</v>
      </c>
      <c r="K216" s="158" t="s">
        <v>763</v>
      </c>
    </row>
  </sheetData>
  <mergeCells count="182">
    <mergeCell ref="C190:C192"/>
    <mergeCell ref="C193:C195"/>
    <mergeCell ref="C196:C198"/>
    <mergeCell ref="C199:C201"/>
    <mergeCell ref="C202:C204"/>
    <mergeCell ref="C206:C209"/>
    <mergeCell ref="C211:C213"/>
    <mergeCell ref="C214:C216"/>
    <mergeCell ref="C160:C162"/>
    <mergeCell ref="C164:C166"/>
    <mergeCell ref="C167:C169"/>
    <mergeCell ref="C171:C173"/>
    <mergeCell ref="C174:C176"/>
    <mergeCell ref="C177:C179"/>
    <mergeCell ref="C181:C183"/>
    <mergeCell ref="C184:C186"/>
    <mergeCell ref="C187:C189"/>
    <mergeCell ref="C129:C131"/>
    <mergeCell ref="C132:C134"/>
    <mergeCell ref="C136:C138"/>
    <mergeCell ref="C139:C142"/>
    <mergeCell ref="C144:C146"/>
    <mergeCell ref="C147:C149"/>
    <mergeCell ref="C150:C152"/>
    <mergeCell ref="C154:C156"/>
    <mergeCell ref="C157:C159"/>
    <mergeCell ref="C95:C97"/>
    <mergeCell ref="C98:C100"/>
    <mergeCell ref="C101:C104"/>
    <mergeCell ref="C105:C108"/>
    <mergeCell ref="C109:C112"/>
    <mergeCell ref="C113:C116"/>
    <mergeCell ref="C118:C120"/>
    <mergeCell ref="C121:C124"/>
    <mergeCell ref="C126:C128"/>
    <mergeCell ref="C65:C68"/>
    <mergeCell ref="C69:C71"/>
    <mergeCell ref="C72:C74"/>
    <mergeCell ref="C75:C78"/>
    <mergeCell ref="C79:C82"/>
    <mergeCell ref="C83:C85"/>
    <mergeCell ref="C86:C88"/>
    <mergeCell ref="C89:C91"/>
    <mergeCell ref="C92:C94"/>
    <mergeCell ref="B190:B192"/>
    <mergeCell ref="B193:B195"/>
    <mergeCell ref="B196:B198"/>
    <mergeCell ref="B199:B201"/>
    <mergeCell ref="B202:B204"/>
    <mergeCell ref="B206:B209"/>
    <mergeCell ref="B211:B213"/>
    <mergeCell ref="B214:B216"/>
    <mergeCell ref="C9:C12"/>
    <mergeCell ref="C13:C15"/>
    <mergeCell ref="C17:C19"/>
    <mergeCell ref="C20:C22"/>
    <mergeCell ref="C24:C26"/>
    <mergeCell ref="C27:C30"/>
    <mergeCell ref="C31:C33"/>
    <mergeCell ref="C35:C37"/>
    <mergeCell ref="C38:C40"/>
    <mergeCell ref="C41:C43"/>
    <mergeCell ref="C45:C47"/>
    <mergeCell ref="C48:C50"/>
    <mergeCell ref="C51:C53"/>
    <mergeCell ref="C55:C57"/>
    <mergeCell ref="C58:C60"/>
    <mergeCell ref="C61:C64"/>
    <mergeCell ref="B160:B162"/>
    <mergeCell ref="B164:B166"/>
    <mergeCell ref="B167:B169"/>
    <mergeCell ref="B171:B173"/>
    <mergeCell ref="B174:B176"/>
    <mergeCell ref="B177:B179"/>
    <mergeCell ref="B181:B183"/>
    <mergeCell ref="B184:B186"/>
    <mergeCell ref="B187:B189"/>
    <mergeCell ref="B129:B131"/>
    <mergeCell ref="B132:B134"/>
    <mergeCell ref="B136:B138"/>
    <mergeCell ref="B139:B142"/>
    <mergeCell ref="B144:B146"/>
    <mergeCell ref="B147:B149"/>
    <mergeCell ref="B150:B152"/>
    <mergeCell ref="B154:B156"/>
    <mergeCell ref="B157:B159"/>
    <mergeCell ref="B95:B97"/>
    <mergeCell ref="B98:B100"/>
    <mergeCell ref="B101:B104"/>
    <mergeCell ref="B105:B108"/>
    <mergeCell ref="B109:B112"/>
    <mergeCell ref="B113:B116"/>
    <mergeCell ref="B118:B120"/>
    <mergeCell ref="B121:B124"/>
    <mergeCell ref="B126:B128"/>
    <mergeCell ref="B65:B68"/>
    <mergeCell ref="B69:B71"/>
    <mergeCell ref="B72:B74"/>
    <mergeCell ref="B75:B78"/>
    <mergeCell ref="B79:B82"/>
    <mergeCell ref="B83:B85"/>
    <mergeCell ref="B86:B88"/>
    <mergeCell ref="B89:B91"/>
    <mergeCell ref="B92:B94"/>
    <mergeCell ref="A190:A192"/>
    <mergeCell ref="A193:A195"/>
    <mergeCell ref="A196:A198"/>
    <mergeCell ref="A199:A201"/>
    <mergeCell ref="A202:A204"/>
    <mergeCell ref="A206:A209"/>
    <mergeCell ref="A211:A213"/>
    <mergeCell ref="A214:A216"/>
    <mergeCell ref="B9:B12"/>
    <mergeCell ref="B13:B15"/>
    <mergeCell ref="B17:B19"/>
    <mergeCell ref="B20:B22"/>
    <mergeCell ref="B24:B26"/>
    <mergeCell ref="B27:B30"/>
    <mergeCell ref="B31:B33"/>
    <mergeCell ref="B35:B37"/>
    <mergeCell ref="B38:B40"/>
    <mergeCell ref="B41:B43"/>
    <mergeCell ref="B45:B47"/>
    <mergeCell ref="B48:B50"/>
    <mergeCell ref="B51:B53"/>
    <mergeCell ref="B55:B57"/>
    <mergeCell ref="B58:B60"/>
    <mergeCell ref="B61:B64"/>
    <mergeCell ref="A160:A162"/>
    <mergeCell ref="A164:A166"/>
    <mergeCell ref="A167:A169"/>
    <mergeCell ref="A171:A173"/>
    <mergeCell ref="A174:A176"/>
    <mergeCell ref="A177:A179"/>
    <mergeCell ref="A181:A183"/>
    <mergeCell ref="A184:A186"/>
    <mergeCell ref="A187:A189"/>
    <mergeCell ref="A129:A131"/>
    <mergeCell ref="A132:A134"/>
    <mergeCell ref="A136:A138"/>
    <mergeCell ref="A139:A142"/>
    <mergeCell ref="A144:A146"/>
    <mergeCell ref="A147:A149"/>
    <mergeCell ref="A150:A152"/>
    <mergeCell ref="A154:A156"/>
    <mergeCell ref="A157:A159"/>
    <mergeCell ref="A95:A97"/>
    <mergeCell ref="A98:A100"/>
    <mergeCell ref="A101:A104"/>
    <mergeCell ref="A105:A108"/>
    <mergeCell ref="A109:A112"/>
    <mergeCell ref="A113:A116"/>
    <mergeCell ref="A118:A120"/>
    <mergeCell ref="A121:A124"/>
    <mergeCell ref="A126:A128"/>
    <mergeCell ref="A65:A68"/>
    <mergeCell ref="A69:A71"/>
    <mergeCell ref="A72:A74"/>
    <mergeCell ref="A75:A78"/>
    <mergeCell ref="A79:A82"/>
    <mergeCell ref="A83:A85"/>
    <mergeCell ref="A86:A88"/>
    <mergeCell ref="A89:A91"/>
    <mergeCell ref="A92:A94"/>
    <mergeCell ref="A35:A37"/>
    <mergeCell ref="A38:A40"/>
    <mergeCell ref="A41:A43"/>
    <mergeCell ref="A45:A47"/>
    <mergeCell ref="A48:A50"/>
    <mergeCell ref="A51:A53"/>
    <mergeCell ref="A55:A57"/>
    <mergeCell ref="A58:A60"/>
    <mergeCell ref="A61:A64"/>
    <mergeCell ref="A3:K3"/>
    <mergeCell ref="A4:I4"/>
    <mergeCell ref="A9:A12"/>
    <mergeCell ref="A13:A15"/>
    <mergeCell ref="A17:A19"/>
    <mergeCell ref="A20:A22"/>
    <mergeCell ref="A24:A26"/>
    <mergeCell ref="A27:A30"/>
    <mergeCell ref="A31:A33"/>
  </mergeCells>
  <phoneticPr fontId="69" type="noConversion"/>
  <printOptions horizontalCentered="1"/>
  <pageMargins left="0.96" right="0.96" top="0.72" bottom="0.72" header="0" footer="0"/>
  <pageSetup paperSize="9" scale="61" fitToHeight="0" orientation="landscape"/>
</worksheet>
</file>

<file path=xl/worksheets/sheet12.xml><?xml version="1.0" encoding="utf-8"?>
<worksheet xmlns="http://schemas.openxmlformats.org/spreadsheetml/2006/main" xmlns:r="http://schemas.openxmlformats.org/officeDocument/2006/relationships">
  <sheetPr>
    <outlinePr summaryRight="0"/>
    <pageSetUpPr fitToPage="1"/>
  </sheetPr>
  <dimension ref="A1:K10"/>
  <sheetViews>
    <sheetView showZeros="0" workbookViewId="0">
      <pane xSplit="2" ySplit="1" topLeftCell="C2" activePane="bottomRight" state="frozen"/>
      <selection pane="topRight"/>
      <selection pane="bottomLeft"/>
      <selection pane="bottomRight" activeCell="B12" sqref="B12"/>
    </sheetView>
  </sheetViews>
  <sheetFormatPr defaultColWidth="9.125" defaultRowHeight="12" customHeight="1"/>
  <cols>
    <col min="1" max="1" width="34.25" customWidth="1"/>
    <col min="2" max="3" width="29" customWidth="1"/>
    <col min="4" max="6" width="23.625" customWidth="1"/>
    <col min="7" max="7" width="11.25" customWidth="1"/>
    <col min="8" max="8" width="25.125" customWidth="1"/>
    <col min="9" max="9" width="15.625" customWidth="1"/>
    <col min="10" max="10" width="13.375" customWidth="1"/>
    <col min="11" max="11" width="18.875" customWidth="1"/>
  </cols>
  <sheetData>
    <row r="1" spans="1:11" ht="12" customHeight="1">
      <c r="A1" s="1"/>
      <c r="B1" s="1"/>
      <c r="C1" s="1"/>
      <c r="D1" s="1"/>
      <c r="E1" s="1"/>
      <c r="F1" s="1"/>
      <c r="G1" s="1"/>
      <c r="H1" s="1"/>
      <c r="I1" s="1"/>
      <c r="J1" s="1"/>
      <c r="K1" s="1"/>
    </row>
    <row r="2" spans="1:11" ht="18" customHeight="1">
      <c r="K2" s="29"/>
    </row>
    <row r="3" spans="1:11" ht="39.75" customHeight="1">
      <c r="A3" s="298" t="s">
        <v>12</v>
      </c>
      <c r="B3" s="298"/>
      <c r="C3" s="298"/>
      <c r="D3" s="298"/>
      <c r="E3" s="298"/>
      <c r="F3" s="298"/>
      <c r="G3" s="298"/>
      <c r="H3" s="298"/>
      <c r="I3" s="298"/>
      <c r="J3" s="298"/>
      <c r="K3" s="298"/>
    </row>
    <row r="4" spans="1:11" ht="17.25" customHeight="1">
      <c r="A4" s="299" t="str">
        <f>"部门名称："&amp;"祥云县教育体育局"</f>
        <v>部门名称：祥云县教育体育局</v>
      </c>
      <c r="B4" s="300"/>
      <c r="C4" s="300"/>
      <c r="D4" s="300"/>
      <c r="E4" s="300"/>
      <c r="F4" s="300"/>
      <c r="G4" s="300"/>
      <c r="H4" s="300"/>
      <c r="I4" s="300"/>
    </row>
    <row r="5" spans="1:11" ht="44.25" customHeight="1">
      <c r="A5" s="5" t="s">
        <v>708</v>
      </c>
      <c r="B5" s="5" t="s">
        <v>291</v>
      </c>
      <c r="C5" s="5" t="s">
        <v>709</v>
      </c>
      <c r="D5" s="5" t="s">
        <v>710</v>
      </c>
      <c r="E5" s="5" t="s">
        <v>711</v>
      </c>
      <c r="F5" s="5" t="s">
        <v>712</v>
      </c>
      <c r="G5" s="84" t="s">
        <v>713</v>
      </c>
      <c r="H5" s="5" t="s">
        <v>714</v>
      </c>
      <c r="I5" s="84" t="s">
        <v>715</v>
      </c>
      <c r="J5" s="84" t="s">
        <v>716</v>
      </c>
      <c r="K5" s="5" t="s">
        <v>717</v>
      </c>
    </row>
    <row r="6" spans="1:11" ht="18.75" customHeight="1">
      <c r="A6" s="61">
        <v>1</v>
      </c>
      <c r="B6" s="61">
        <v>2</v>
      </c>
      <c r="C6" s="61">
        <v>3</v>
      </c>
      <c r="D6" s="61">
        <v>4</v>
      </c>
      <c r="E6" s="61">
        <v>5</v>
      </c>
      <c r="F6" s="61">
        <v>6</v>
      </c>
      <c r="G6" s="61">
        <v>7</v>
      </c>
      <c r="H6" s="61">
        <v>8</v>
      </c>
      <c r="I6" s="61">
        <v>9</v>
      </c>
      <c r="J6" s="61">
        <v>10</v>
      </c>
      <c r="K6" s="61">
        <v>11</v>
      </c>
    </row>
    <row r="7" spans="1:11" ht="23.65" customHeight="1">
      <c r="A7" s="61" t="s">
        <v>1002</v>
      </c>
      <c r="B7" s="60"/>
      <c r="C7" s="60"/>
      <c r="D7" s="60"/>
      <c r="E7" s="60"/>
      <c r="F7" s="61"/>
      <c r="G7" s="142"/>
      <c r="H7" s="61"/>
      <c r="I7" s="142"/>
      <c r="J7" s="142"/>
      <c r="K7" s="61"/>
    </row>
    <row r="8" spans="1:11" ht="21" customHeight="1">
      <c r="A8" s="143"/>
      <c r="B8" s="144"/>
      <c r="C8" s="144"/>
      <c r="D8" s="144"/>
      <c r="E8" s="144"/>
      <c r="F8" s="145"/>
      <c r="G8" s="144"/>
      <c r="H8" s="145"/>
      <c r="I8" s="144"/>
      <c r="J8" s="144"/>
      <c r="K8" s="145"/>
    </row>
    <row r="9" spans="1:11" ht="21.4" customHeight="1">
      <c r="A9" s="146"/>
      <c r="B9" s="147"/>
      <c r="C9" s="144"/>
      <c r="D9" s="144"/>
      <c r="E9" s="144"/>
      <c r="F9" s="145"/>
      <c r="G9" s="144"/>
      <c r="H9" s="145"/>
      <c r="I9" s="144"/>
      <c r="J9" s="144"/>
      <c r="K9" s="145"/>
    </row>
    <row r="10" spans="1:11" ht="12" customHeight="1">
      <c r="A10" s="72" t="s">
        <v>1003</v>
      </c>
    </row>
  </sheetData>
  <mergeCells count="2">
    <mergeCell ref="A3:K3"/>
    <mergeCell ref="A4:I4"/>
  </mergeCells>
  <phoneticPr fontId="69" type="noConversion"/>
  <printOptions horizontalCentered="1"/>
  <pageMargins left="0.96" right="0.96" top="0.72" bottom="0.72" header="0" footer="0"/>
  <pageSetup paperSize="9" scale="45" orientation="landscape"/>
</worksheet>
</file>

<file path=xl/worksheets/sheet13.xml><?xml version="1.0" encoding="utf-8"?>
<worksheet xmlns="http://schemas.openxmlformats.org/spreadsheetml/2006/main" xmlns:r="http://schemas.openxmlformats.org/officeDocument/2006/relationships">
  <sheetPr>
    <outlinePr summaryRight="0"/>
    <pageSetUpPr fitToPage="1"/>
  </sheetPr>
  <dimension ref="A1:J11"/>
  <sheetViews>
    <sheetView showZeros="0" workbookViewId="0">
      <pane xSplit="2" ySplit="1" topLeftCell="C2" activePane="bottomRight" state="frozen"/>
      <selection pane="topRight"/>
      <selection pane="bottomLeft"/>
      <selection pane="bottomRight" activeCell="A8" sqref="A8"/>
    </sheetView>
  </sheetViews>
  <sheetFormatPr defaultColWidth="9.125" defaultRowHeight="14.25" customHeight="1"/>
  <cols>
    <col min="1" max="1" width="38.375" customWidth="1"/>
    <col min="2" max="2" width="14" customWidth="1"/>
    <col min="3" max="3" width="36.5" customWidth="1"/>
    <col min="4" max="4" width="17.125" customWidth="1"/>
    <col min="5" max="5" width="14.25" customWidth="1"/>
    <col min="6" max="10" width="17.125" customWidth="1"/>
  </cols>
  <sheetData>
    <row r="1" spans="1:10" ht="14.25" customHeight="1">
      <c r="A1" s="1"/>
      <c r="B1" s="1"/>
      <c r="C1" s="1"/>
      <c r="D1" s="1"/>
      <c r="E1" s="1"/>
      <c r="F1" s="1"/>
      <c r="G1" s="1"/>
      <c r="H1" s="1"/>
      <c r="I1" s="1"/>
      <c r="J1" s="1"/>
    </row>
    <row r="2" spans="1:10" ht="12" customHeight="1">
      <c r="A2" s="130">
        <v>1</v>
      </c>
      <c r="B2" s="131">
        <v>0</v>
      </c>
      <c r="C2" s="130">
        <v>1</v>
      </c>
      <c r="D2" s="132"/>
      <c r="E2" s="132"/>
      <c r="F2" s="132"/>
      <c r="G2" s="133"/>
      <c r="H2" s="132"/>
      <c r="I2" s="132"/>
      <c r="J2" s="133"/>
    </row>
    <row r="3" spans="1:10" ht="42" customHeight="1">
      <c r="A3" s="301" t="s">
        <v>13</v>
      </c>
      <c r="B3" s="301"/>
      <c r="C3" s="301"/>
      <c r="D3" s="301"/>
      <c r="E3" s="301"/>
      <c r="F3" s="301"/>
      <c r="G3" s="301"/>
      <c r="H3" s="301"/>
      <c r="I3" s="301"/>
      <c r="J3" s="301"/>
    </row>
    <row r="4" spans="1:10" ht="13.5" customHeight="1">
      <c r="A4" s="299" t="str">
        <f>"部门名称："&amp;"祥云县教育体育局"</f>
        <v>部门名称：祥云县教育体育局</v>
      </c>
      <c r="B4" s="299" t="s">
        <v>1004</v>
      </c>
      <c r="C4" s="302"/>
      <c r="D4" s="132"/>
      <c r="E4" s="132"/>
      <c r="F4" s="132"/>
      <c r="G4" s="133"/>
      <c r="H4" s="132"/>
      <c r="I4" s="132"/>
      <c r="J4" s="141" t="s">
        <v>21</v>
      </c>
    </row>
    <row r="5" spans="1:10" ht="22.5" customHeight="1">
      <c r="A5" s="304" t="s">
        <v>290</v>
      </c>
      <c r="B5" s="303" t="s">
        <v>272</v>
      </c>
      <c r="C5" s="304"/>
      <c r="D5" s="305" t="s">
        <v>79</v>
      </c>
      <c r="E5" s="305" t="s">
        <v>273</v>
      </c>
      <c r="F5" s="305"/>
      <c r="G5" s="305"/>
      <c r="H5" s="305" t="s">
        <v>274</v>
      </c>
      <c r="I5" s="305"/>
      <c r="J5" s="305"/>
    </row>
    <row r="6" spans="1:10" ht="22.5" customHeight="1">
      <c r="A6" s="304"/>
      <c r="B6" s="134" t="s">
        <v>131</v>
      </c>
      <c r="C6" s="84" t="s">
        <v>132</v>
      </c>
      <c r="D6" s="305"/>
      <c r="E6" s="6" t="s">
        <v>81</v>
      </c>
      <c r="F6" s="6" t="s">
        <v>139</v>
      </c>
      <c r="G6" s="6" t="s">
        <v>140</v>
      </c>
      <c r="H6" s="6" t="s">
        <v>81</v>
      </c>
      <c r="I6" s="6" t="s">
        <v>139</v>
      </c>
      <c r="J6" s="6" t="s">
        <v>140</v>
      </c>
    </row>
    <row r="7" spans="1:10" ht="18.75" customHeight="1">
      <c r="A7" s="62">
        <v>1</v>
      </c>
      <c r="B7" s="135"/>
      <c r="C7" s="62">
        <v>3</v>
      </c>
      <c r="D7" s="136" t="s">
        <v>278</v>
      </c>
      <c r="E7" s="136" t="s">
        <v>279</v>
      </c>
      <c r="F7" s="136">
        <v>6</v>
      </c>
      <c r="G7" s="136">
        <v>7</v>
      </c>
      <c r="H7" s="136" t="s">
        <v>1005</v>
      </c>
      <c r="I7" s="136">
        <v>9</v>
      </c>
      <c r="J7" s="136">
        <v>10</v>
      </c>
    </row>
    <row r="8" spans="1:10" ht="21" customHeight="1">
      <c r="A8" s="137" t="s">
        <v>1002</v>
      </c>
      <c r="B8" s="138"/>
      <c r="C8" s="138"/>
      <c r="D8" s="11"/>
      <c r="E8" s="11"/>
      <c r="F8" s="11"/>
      <c r="G8" s="11"/>
      <c r="H8" s="11"/>
      <c r="I8" s="11"/>
      <c r="J8" s="11"/>
    </row>
    <row r="9" spans="1:10" ht="21" customHeight="1">
      <c r="A9" s="139"/>
      <c r="B9" s="139"/>
      <c r="C9" s="139"/>
      <c r="D9" s="16"/>
      <c r="E9" s="16"/>
      <c r="F9" s="16"/>
      <c r="G9" s="16"/>
      <c r="H9" s="16"/>
      <c r="I9" s="16"/>
      <c r="J9" s="16"/>
    </row>
    <row r="10" spans="1:10" ht="18.75" customHeight="1">
      <c r="A10" s="306" t="s">
        <v>79</v>
      </c>
      <c r="B10" s="306" t="s">
        <v>232</v>
      </c>
      <c r="C10" s="306" t="s">
        <v>232</v>
      </c>
      <c r="D10" s="140"/>
      <c r="E10" s="11"/>
      <c r="F10" s="11"/>
      <c r="G10" s="11"/>
      <c r="H10" s="11"/>
      <c r="I10" s="11"/>
      <c r="J10" s="11"/>
    </row>
    <row r="11" spans="1:10" ht="14.25" customHeight="1">
      <c r="A11" s="72" t="s">
        <v>1003</v>
      </c>
    </row>
  </sheetData>
  <mergeCells count="8">
    <mergeCell ref="A10:C10"/>
    <mergeCell ref="A5:A6"/>
    <mergeCell ref="D5:D6"/>
    <mergeCell ref="A3:J3"/>
    <mergeCell ref="A4:C4"/>
    <mergeCell ref="B5:C5"/>
    <mergeCell ref="E5:G5"/>
    <mergeCell ref="H5:J5"/>
  </mergeCells>
  <phoneticPr fontId="69" type="noConversion"/>
  <printOptions horizontalCentered="1"/>
  <pageMargins left="0.37" right="0.37" top="0.56000000000000005" bottom="0.56000000000000005" header="0.48" footer="0.48"/>
  <pageSetup paperSize="9" scale="98" orientation="landscape"/>
</worksheet>
</file>

<file path=xl/worksheets/sheet14.xml><?xml version="1.0" encoding="utf-8"?>
<worksheet xmlns="http://schemas.openxmlformats.org/spreadsheetml/2006/main" xmlns:r="http://schemas.openxmlformats.org/officeDocument/2006/relationships">
  <sheetPr>
    <outlinePr summaryRight="0"/>
    <pageSetUpPr fitToPage="1"/>
  </sheetPr>
  <dimension ref="A1:XFD98"/>
  <sheetViews>
    <sheetView showZeros="0" zoomScaleNormal="100" workbookViewId="0">
      <pane xSplit="3" ySplit="1" topLeftCell="K83" activePane="bottomRight" state="frozen"/>
      <selection pane="topRight"/>
      <selection pane="bottomLeft"/>
      <selection pane="bottomRight" activeCell="B14" sqref="B14"/>
    </sheetView>
  </sheetViews>
  <sheetFormatPr defaultColWidth="9.125" defaultRowHeight="14.25" customHeight="1"/>
  <cols>
    <col min="1" max="1" width="45.5" bestFit="1" customWidth="1"/>
    <col min="2" max="2" width="40.625" customWidth="1"/>
    <col min="3" max="3" width="31.125" customWidth="1"/>
    <col min="4" max="4" width="7.75" customWidth="1"/>
    <col min="5" max="5" width="11.125" customWidth="1"/>
    <col min="6" max="6" width="17.125" customWidth="1"/>
    <col min="7" max="7" width="18" customWidth="1"/>
    <col min="8" max="8" width="17.125" customWidth="1"/>
    <col min="9" max="9" width="20" customWidth="1"/>
    <col min="10" max="10" width="16.625" customWidth="1"/>
    <col min="11" max="11" width="15.75" customWidth="1"/>
    <col min="12" max="12" width="16.625" customWidth="1"/>
    <col min="13" max="13" width="16" customWidth="1"/>
    <col min="14" max="14" width="14.5" customWidth="1"/>
    <col min="15" max="15" width="20" customWidth="1"/>
    <col min="16" max="16" width="15" customWidth="1"/>
    <col min="17" max="17" width="17.25" customWidth="1"/>
    <col min="18" max="18" width="14" customWidth="1"/>
    <col min="19" max="23" width="19.875" customWidth="1"/>
    <col min="24" max="24" width="14.75" customWidth="1"/>
  </cols>
  <sheetData>
    <row r="1" spans="1:24" ht="14.25" customHeight="1">
      <c r="A1" s="1"/>
      <c r="B1" s="1"/>
      <c r="C1" s="1"/>
      <c r="D1" s="1"/>
      <c r="E1" s="1"/>
      <c r="F1" s="1"/>
      <c r="G1" s="1"/>
      <c r="H1" s="1"/>
      <c r="I1" s="1"/>
      <c r="J1" s="1"/>
      <c r="K1" s="1"/>
      <c r="L1" s="1"/>
      <c r="M1" s="1"/>
      <c r="N1" s="1"/>
      <c r="O1" s="1"/>
      <c r="P1" s="1"/>
      <c r="Q1" s="1"/>
      <c r="R1" s="1"/>
      <c r="S1" s="1"/>
      <c r="T1" s="1"/>
      <c r="U1" s="1"/>
      <c r="V1" s="1"/>
      <c r="W1" s="1"/>
      <c r="X1" s="1"/>
    </row>
    <row r="2" spans="1:24" ht="15.75" customHeight="1">
      <c r="Q2" s="29"/>
      <c r="R2" s="29"/>
      <c r="S2" s="29"/>
      <c r="T2" s="29"/>
      <c r="U2" s="29"/>
      <c r="V2" s="29"/>
      <c r="W2" s="29"/>
      <c r="X2" s="29"/>
    </row>
    <row r="3" spans="1:24" ht="41.25" customHeight="1">
      <c r="A3" s="301" t="s">
        <v>14</v>
      </c>
      <c r="B3" s="301"/>
      <c r="C3" s="301"/>
      <c r="D3" s="301"/>
      <c r="E3" s="301"/>
      <c r="F3" s="301"/>
      <c r="G3" s="301"/>
      <c r="H3" s="301"/>
      <c r="I3" s="301"/>
      <c r="J3" s="301"/>
      <c r="K3" s="301"/>
      <c r="L3" s="301"/>
      <c r="M3" s="301"/>
      <c r="N3" s="301"/>
      <c r="O3" s="301"/>
      <c r="P3" s="301"/>
      <c r="Q3" s="301"/>
      <c r="R3" s="301"/>
      <c r="S3" s="301"/>
      <c r="T3" s="301"/>
      <c r="U3" s="301"/>
      <c r="V3" s="301"/>
      <c r="W3" s="301"/>
      <c r="X3" s="301"/>
    </row>
    <row r="4" spans="1:24" ht="18.75" customHeight="1">
      <c r="A4" s="27" t="str">
        <f>"部门名称："&amp;"祥云县教育体育局"</f>
        <v>部门名称：祥云县教育体育局</v>
      </c>
      <c r="B4" s="94"/>
      <c r="C4" s="94"/>
      <c r="D4" s="94"/>
      <c r="E4" s="94"/>
      <c r="F4" s="94"/>
      <c r="G4" s="94"/>
      <c r="H4" s="94"/>
      <c r="I4" s="94"/>
      <c r="J4" s="94"/>
      <c r="K4" s="94"/>
      <c r="L4" s="94"/>
      <c r="M4" s="94"/>
      <c r="N4" s="94"/>
      <c r="O4" s="94"/>
      <c r="P4" s="94"/>
      <c r="Q4" s="108"/>
      <c r="R4" s="109"/>
      <c r="S4" s="109"/>
      <c r="T4" s="109"/>
      <c r="U4" s="109"/>
      <c r="V4" s="109"/>
      <c r="W4" s="109"/>
      <c r="X4" s="110" t="s">
        <v>21</v>
      </c>
    </row>
    <row r="5" spans="1:24" ht="15.75" customHeight="1">
      <c r="A5" s="307" t="s">
        <v>708</v>
      </c>
      <c r="B5" s="307" t="s">
        <v>1006</v>
      </c>
      <c r="C5" s="307" t="s">
        <v>1007</v>
      </c>
      <c r="D5" s="307" t="s">
        <v>1008</v>
      </c>
      <c r="E5" s="307" t="s">
        <v>1009</v>
      </c>
      <c r="F5" s="307" t="s">
        <v>1010</v>
      </c>
      <c r="G5" s="307" t="s">
        <v>79</v>
      </c>
      <c r="H5" s="307" t="s">
        <v>80</v>
      </c>
      <c r="I5" s="307"/>
      <c r="J5" s="307"/>
      <c r="K5" s="307"/>
      <c r="L5" s="308"/>
      <c r="M5" s="307"/>
      <c r="N5" s="307"/>
      <c r="O5" s="309"/>
      <c r="P5" s="307"/>
      <c r="Q5" s="308"/>
      <c r="R5" s="309"/>
      <c r="S5" s="307" t="s">
        <v>68</v>
      </c>
      <c r="T5" s="307"/>
      <c r="U5" s="307"/>
      <c r="V5" s="307"/>
      <c r="W5" s="307"/>
      <c r="X5" s="307"/>
    </row>
    <row r="6" spans="1:24" ht="17.25" customHeight="1">
      <c r="A6" s="307"/>
      <c r="B6" s="307"/>
      <c r="C6" s="307"/>
      <c r="D6" s="307"/>
      <c r="E6" s="307"/>
      <c r="F6" s="307"/>
      <c r="G6" s="307"/>
      <c r="H6" s="307" t="s">
        <v>81</v>
      </c>
      <c r="I6" s="307" t="s">
        <v>82</v>
      </c>
      <c r="J6" s="307" t="s">
        <v>83</v>
      </c>
      <c r="K6" s="307" t="s">
        <v>84</v>
      </c>
      <c r="L6" s="307" t="s">
        <v>85</v>
      </c>
      <c r="M6" s="307" t="s">
        <v>86</v>
      </c>
      <c r="N6" s="307"/>
      <c r="O6" s="309"/>
      <c r="P6" s="307"/>
      <c r="Q6" s="308"/>
      <c r="R6" s="309"/>
      <c r="S6" s="307" t="s">
        <v>81</v>
      </c>
      <c r="T6" s="307" t="s">
        <v>82</v>
      </c>
      <c r="U6" s="307" t="s">
        <v>83</v>
      </c>
      <c r="V6" s="307" t="s">
        <v>84</v>
      </c>
      <c r="W6" s="307" t="s">
        <v>85</v>
      </c>
      <c r="X6" s="307" t="s">
        <v>86</v>
      </c>
    </row>
    <row r="7" spans="1:24" ht="54" customHeight="1">
      <c r="A7" s="307"/>
      <c r="B7" s="307"/>
      <c r="C7" s="307"/>
      <c r="D7" s="307"/>
      <c r="E7" s="307"/>
      <c r="F7" s="307"/>
      <c r="G7" s="307"/>
      <c r="H7" s="307"/>
      <c r="I7" s="307" t="s">
        <v>81</v>
      </c>
      <c r="J7" s="307"/>
      <c r="K7" s="307"/>
      <c r="L7" s="307"/>
      <c r="M7" s="95" t="s">
        <v>81</v>
      </c>
      <c r="N7" s="95" t="s">
        <v>88</v>
      </c>
      <c r="O7" s="107" t="s">
        <v>89</v>
      </c>
      <c r="P7" s="95" t="s">
        <v>90</v>
      </c>
      <c r="Q7" s="106" t="s">
        <v>91</v>
      </c>
      <c r="R7" s="107" t="s">
        <v>92</v>
      </c>
      <c r="S7" s="307"/>
      <c r="T7" s="307"/>
      <c r="U7" s="307"/>
      <c r="V7" s="307"/>
      <c r="W7" s="307"/>
      <c r="X7" s="307"/>
    </row>
    <row r="8" spans="1:24" ht="18" customHeight="1">
      <c r="A8" s="96">
        <v>1</v>
      </c>
      <c r="B8" s="96">
        <v>2</v>
      </c>
      <c r="C8" s="96">
        <v>3</v>
      </c>
      <c r="D8" s="96">
        <v>4</v>
      </c>
      <c r="E8" s="96">
        <v>5</v>
      </c>
      <c r="F8" s="96">
        <v>6</v>
      </c>
      <c r="G8" s="96" t="s">
        <v>1011</v>
      </c>
      <c r="H8" s="96" t="s">
        <v>1012</v>
      </c>
      <c r="I8" s="96">
        <v>9</v>
      </c>
      <c r="J8" s="96">
        <v>10</v>
      </c>
      <c r="K8" s="96">
        <v>11</v>
      </c>
      <c r="L8" s="96">
        <v>12</v>
      </c>
      <c r="M8" s="96" t="s">
        <v>1013</v>
      </c>
      <c r="N8" s="96">
        <v>14</v>
      </c>
      <c r="O8" s="96">
        <v>15</v>
      </c>
      <c r="P8" s="96">
        <v>16</v>
      </c>
      <c r="Q8" s="96">
        <v>17</v>
      </c>
      <c r="R8" s="96">
        <v>18</v>
      </c>
      <c r="S8" s="96" t="s">
        <v>307</v>
      </c>
      <c r="T8" s="96">
        <v>20</v>
      </c>
      <c r="U8" s="96">
        <v>21</v>
      </c>
      <c r="V8" s="96">
        <v>22</v>
      </c>
      <c r="W8" s="96">
        <v>23</v>
      </c>
      <c r="X8" s="96">
        <v>24</v>
      </c>
    </row>
    <row r="9" spans="1:24" ht="21" customHeight="1">
      <c r="A9" s="97" t="s">
        <v>98</v>
      </c>
      <c r="B9" s="98"/>
      <c r="C9" s="98"/>
      <c r="D9" s="98"/>
      <c r="E9" s="99"/>
      <c r="F9" s="100">
        <f>F98</f>
        <v>4939640</v>
      </c>
      <c r="G9" s="100">
        <f>G98</f>
        <v>16835633</v>
      </c>
      <c r="H9" s="100">
        <f t="shared" ref="H9:X9" si="0">H98</f>
        <v>16835633</v>
      </c>
      <c r="I9" s="100">
        <f t="shared" si="0"/>
        <v>16606033</v>
      </c>
      <c r="J9" s="100">
        <f t="shared" si="0"/>
        <v>0</v>
      </c>
      <c r="K9" s="100">
        <f t="shared" si="0"/>
        <v>0</v>
      </c>
      <c r="L9" s="100">
        <f t="shared" si="0"/>
        <v>56000</v>
      </c>
      <c r="M9" s="100">
        <f t="shared" si="0"/>
        <v>173600</v>
      </c>
      <c r="N9" s="100">
        <f t="shared" si="0"/>
        <v>0</v>
      </c>
      <c r="O9" s="100">
        <f t="shared" si="0"/>
        <v>136800</v>
      </c>
      <c r="P9" s="100">
        <f t="shared" si="0"/>
        <v>0</v>
      </c>
      <c r="Q9" s="100">
        <f t="shared" si="0"/>
        <v>0</v>
      </c>
      <c r="R9" s="100">
        <f t="shared" si="0"/>
        <v>36800</v>
      </c>
      <c r="S9" s="100">
        <f t="shared" si="0"/>
        <v>0</v>
      </c>
      <c r="T9" s="100">
        <f t="shared" si="0"/>
        <v>0</v>
      </c>
      <c r="U9" s="100">
        <f t="shared" si="0"/>
        <v>0</v>
      </c>
      <c r="V9" s="100">
        <f t="shared" si="0"/>
        <v>0</v>
      </c>
      <c r="W9" s="100">
        <f t="shared" si="0"/>
        <v>0</v>
      </c>
      <c r="X9" s="100">
        <f t="shared" si="0"/>
        <v>0</v>
      </c>
    </row>
    <row r="10" spans="1:24" ht="21" customHeight="1">
      <c r="A10" s="101" t="s">
        <v>107</v>
      </c>
      <c r="B10" s="98"/>
      <c r="C10" s="98"/>
      <c r="D10" s="98"/>
      <c r="E10" s="102"/>
      <c r="F10" s="100">
        <v>10800</v>
      </c>
      <c r="G10" s="100">
        <v>3970700</v>
      </c>
      <c r="H10" s="100">
        <v>3970700</v>
      </c>
      <c r="I10" s="100">
        <v>3970700</v>
      </c>
      <c r="J10" s="100"/>
      <c r="K10" s="100"/>
      <c r="L10" s="100"/>
      <c r="M10" s="100"/>
      <c r="N10" s="100"/>
      <c r="O10" s="100"/>
      <c r="P10" s="100"/>
      <c r="Q10" s="100"/>
      <c r="R10" s="100"/>
      <c r="S10" s="104"/>
      <c r="T10" s="104"/>
      <c r="U10" s="104"/>
      <c r="V10" s="104"/>
      <c r="W10" s="104"/>
      <c r="X10" s="104"/>
    </row>
    <row r="11" spans="1:24" ht="21" customHeight="1">
      <c r="A11" s="103" t="s">
        <v>335</v>
      </c>
      <c r="B11" s="98" t="s">
        <v>1014</v>
      </c>
      <c r="C11" s="98" t="s">
        <v>1015</v>
      </c>
      <c r="D11" s="98" t="s">
        <v>1016</v>
      </c>
      <c r="E11" s="102">
        <v>1</v>
      </c>
      <c r="F11" s="104">
        <v>1700</v>
      </c>
      <c r="G11" s="104">
        <v>1700</v>
      </c>
      <c r="H11" s="104">
        <v>1700</v>
      </c>
      <c r="I11" s="104">
        <v>1700</v>
      </c>
      <c r="J11" s="104"/>
      <c r="K11" s="104"/>
      <c r="L11" s="104"/>
      <c r="M11" s="104"/>
      <c r="N11" s="104"/>
      <c r="O11" s="104"/>
      <c r="P11" s="104"/>
      <c r="Q11" s="104"/>
      <c r="R11" s="104"/>
      <c r="S11" s="105"/>
      <c r="T11" s="105"/>
      <c r="U11" s="105"/>
      <c r="V11" s="105"/>
      <c r="W11" s="105"/>
      <c r="X11" s="105"/>
    </row>
    <row r="12" spans="1:24" ht="21" customHeight="1">
      <c r="A12" s="103" t="s">
        <v>335</v>
      </c>
      <c r="B12" s="98" t="s">
        <v>1014</v>
      </c>
      <c r="C12" s="98" t="s">
        <v>1017</v>
      </c>
      <c r="D12" s="98" t="s">
        <v>1016</v>
      </c>
      <c r="E12" s="102">
        <v>1</v>
      </c>
      <c r="F12" s="104">
        <v>7269</v>
      </c>
      <c r="G12" s="104">
        <v>7269</v>
      </c>
      <c r="H12" s="104">
        <v>7269</v>
      </c>
      <c r="I12" s="104">
        <v>7269</v>
      </c>
      <c r="J12" s="104"/>
      <c r="K12" s="104"/>
      <c r="L12" s="104"/>
      <c r="M12" s="104"/>
      <c r="N12" s="104"/>
      <c r="O12" s="104"/>
      <c r="P12" s="104"/>
      <c r="Q12" s="104"/>
      <c r="R12" s="104"/>
      <c r="S12" s="105"/>
      <c r="T12" s="105"/>
      <c r="U12" s="105"/>
      <c r="V12" s="105"/>
      <c r="W12" s="105"/>
      <c r="X12" s="105"/>
    </row>
    <row r="13" spans="1:24" ht="21" customHeight="1">
      <c r="A13" s="103" t="s">
        <v>335</v>
      </c>
      <c r="B13" s="98" t="s">
        <v>1014</v>
      </c>
      <c r="C13" s="98" t="s">
        <v>1018</v>
      </c>
      <c r="D13" s="98" t="s">
        <v>1016</v>
      </c>
      <c r="E13" s="102">
        <v>1</v>
      </c>
      <c r="F13" s="104">
        <v>1831</v>
      </c>
      <c r="G13" s="104">
        <v>1831</v>
      </c>
      <c r="H13" s="104">
        <v>1831</v>
      </c>
      <c r="I13" s="104">
        <v>1831</v>
      </c>
      <c r="J13" s="104"/>
      <c r="K13" s="104"/>
      <c r="L13" s="104"/>
      <c r="M13" s="104"/>
      <c r="N13" s="104"/>
      <c r="O13" s="104"/>
      <c r="P13" s="104"/>
      <c r="Q13" s="104"/>
      <c r="R13" s="104"/>
      <c r="S13" s="105"/>
      <c r="T13" s="105"/>
      <c r="U13" s="105"/>
      <c r="V13" s="105"/>
      <c r="W13" s="105"/>
      <c r="X13" s="105"/>
    </row>
    <row r="14" spans="1:24" ht="21" customHeight="1">
      <c r="A14" s="103" t="s">
        <v>660</v>
      </c>
      <c r="B14" s="98" t="s">
        <v>1019</v>
      </c>
      <c r="C14" s="98" t="s">
        <v>1020</v>
      </c>
      <c r="D14" s="98" t="s">
        <v>1016</v>
      </c>
      <c r="E14" s="102">
        <v>1</v>
      </c>
      <c r="F14" s="104"/>
      <c r="G14" s="104">
        <v>3959900</v>
      </c>
      <c r="H14" s="104">
        <v>3959900</v>
      </c>
      <c r="I14" s="104">
        <v>3959900</v>
      </c>
      <c r="J14" s="104"/>
      <c r="K14" s="104"/>
      <c r="L14" s="104"/>
      <c r="M14" s="104"/>
      <c r="N14" s="104"/>
      <c r="O14" s="104"/>
      <c r="P14" s="104"/>
      <c r="Q14" s="104"/>
      <c r="R14" s="104"/>
      <c r="S14" s="105"/>
      <c r="T14" s="105"/>
      <c r="U14" s="105"/>
      <c r="V14" s="105"/>
      <c r="W14" s="105"/>
      <c r="X14" s="105"/>
    </row>
    <row r="15" spans="1:24" ht="21" customHeight="1">
      <c r="A15" s="101" t="s">
        <v>98</v>
      </c>
      <c r="B15" s="105"/>
      <c r="C15" s="105"/>
      <c r="D15" s="105"/>
      <c r="E15" s="105"/>
      <c r="F15" s="100">
        <v>207360</v>
      </c>
      <c r="G15" s="100">
        <v>207360</v>
      </c>
      <c r="H15" s="100">
        <v>207360</v>
      </c>
      <c r="I15" s="100">
        <v>207360</v>
      </c>
      <c r="J15" s="100"/>
      <c r="K15" s="100"/>
      <c r="L15" s="100"/>
      <c r="M15" s="100"/>
      <c r="N15" s="100"/>
      <c r="O15" s="100"/>
      <c r="P15" s="100"/>
      <c r="Q15" s="100"/>
      <c r="R15" s="100"/>
      <c r="S15" s="105"/>
      <c r="T15" s="105"/>
      <c r="U15" s="105"/>
      <c r="V15" s="105"/>
      <c r="W15" s="105"/>
      <c r="X15" s="105"/>
    </row>
    <row r="16" spans="1:24" ht="21" customHeight="1">
      <c r="A16" s="103" t="s">
        <v>335</v>
      </c>
      <c r="B16" s="98" t="s">
        <v>1021</v>
      </c>
      <c r="C16" s="98" t="s">
        <v>1015</v>
      </c>
      <c r="D16" s="98" t="s">
        <v>1022</v>
      </c>
      <c r="E16" s="102">
        <v>1</v>
      </c>
      <c r="F16" s="104">
        <v>4410</v>
      </c>
      <c r="G16" s="104">
        <v>4410</v>
      </c>
      <c r="H16" s="104">
        <v>4410</v>
      </c>
      <c r="I16" s="104">
        <v>4410</v>
      </c>
      <c r="J16" s="104"/>
      <c r="K16" s="104"/>
      <c r="L16" s="104"/>
      <c r="M16" s="104"/>
      <c r="N16" s="104"/>
      <c r="O16" s="104"/>
      <c r="P16" s="104"/>
      <c r="Q16" s="104"/>
      <c r="R16" s="104"/>
      <c r="S16" s="105"/>
      <c r="T16" s="105"/>
      <c r="U16" s="105"/>
      <c r="V16" s="105"/>
      <c r="W16" s="105"/>
      <c r="X16" s="105"/>
    </row>
    <row r="17" spans="1:24" ht="21" customHeight="1">
      <c r="A17" s="103" t="s">
        <v>335</v>
      </c>
      <c r="B17" s="98" t="s">
        <v>1023</v>
      </c>
      <c r="C17" s="98" t="s">
        <v>1017</v>
      </c>
      <c r="D17" s="98" t="s">
        <v>1024</v>
      </c>
      <c r="E17" s="102">
        <v>1</v>
      </c>
      <c r="F17" s="104">
        <v>11950</v>
      </c>
      <c r="G17" s="104">
        <v>11950</v>
      </c>
      <c r="H17" s="104">
        <v>11950</v>
      </c>
      <c r="I17" s="104">
        <v>11950</v>
      </c>
      <c r="J17" s="104"/>
      <c r="K17" s="104"/>
      <c r="L17" s="104"/>
      <c r="M17" s="104"/>
      <c r="N17" s="104"/>
      <c r="O17" s="104"/>
      <c r="P17" s="104"/>
      <c r="Q17" s="104"/>
      <c r="R17" s="104"/>
      <c r="S17" s="105"/>
      <c r="T17" s="105"/>
      <c r="U17" s="105"/>
      <c r="V17" s="105"/>
      <c r="W17" s="105"/>
      <c r="X17" s="105"/>
    </row>
    <row r="18" spans="1:24" ht="21" customHeight="1">
      <c r="A18" s="103" t="s">
        <v>335</v>
      </c>
      <c r="B18" s="98" t="s">
        <v>1025</v>
      </c>
      <c r="C18" s="98" t="s">
        <v>1018</v>
      </c>
      <c r="D18" s="98" t="s">
        <v>1024</v>
      </c>
      <c r="E18" s="102">
        <v>1</v>
      </c>
      <c r="F18" s="104">
        <v>10000</v>
      </c>
      <c r="G18" s="104">
        <v>10000</v>
      </c>
      <c r="H18" s="104">
        <v>10000</v>
      </c>
      <c r="I18" s="104">
        <v>10000</v>
      </c>
      <c r="J18" s="104"/>
      <c r="K18" s="104"/>
      <c r="L18" s="104"/>
      <c r="M18" s="104"/>
      <c r="N18" s="104"/>
      <c r="O18" s="104"/>
      <c r="P18" s="104"/>
      <c r="Q18" s="104"/>
      <c r="R18" s="104"/>
      <c r="S18" s="105"/>
      <c r="T18" s="105"/>
      <c r="U18" s="105"/>
      <c r="V18" s="105"/>
      <c r="W18" s="105"/>
      <c r="X18" s="105"/>
    </row>
    <row r="19" spans="1:24" ht="21" customHeight="1">
      <c r="A19" s="103" t="s">
        <v>335</v>
      </c>
      <c r="B19" s="98" t="s">
        <v>1025</v>
      </c>
      <c r="C19" s="98" t="s">
        <v>1018</v>
      </c>
      <c r="D19" s="98" t="s">
        <v>1024</v>
      </c>
      <c r="E19" s="102">
        <v>1</v>
      </c>
      <c r="F19" s="104">
        <v>2000</v>
      </c>
      <c r="G19" s="104">
        <v>2000</v>
      </c>
      <c r="H19" s="104">
        <v>2000</v>
      </c>
      <c r="I19" s="104">
        <v>2000</v>
      </c>
      <c r="J19" s="104"/>
      <c r="K19" s="104"/>
      <c r="L19" s="104"/>
      <c r="M19" s="104"/>
      <c r="N19" s="104"/>
      <c r="O19" s="104"/>
      <c r="P19" s="104"/>
      <c r="Q19" s="104"/>
      <c r="R19" s="104"/>
      <c r="S19" s="105"/>
      <c r="T19" s="105"/>
      <c r="U19" s="105"/>
      <c r="V19" s="105"/>
      <c r="W19" s="105"/>
      <c r="X19" s="105"/>
    </row>
    <row r="20" spans="1:24" ht="21" customHeight="1">
      <c r="A20" s="103" t="s">
        <v>606</v>
      </c>
      <c r="B20" s="98" t="s">
        <v>1026</v>
      </c>
      <c r="C20" s="98" t="s">
        <v>1027</v>
      </c>
      <c r="D20" s="98" t="s">
        <v>1016</v>
      </c>
      <c r="E20" s="102">
        <v>1</v>
      </c>
      <c r="F20" s="104">
        <v>54000</v>
      </c>
      <c r="G20" s="104">
        <v>54000</v>
      </c>
      <c r="H20" s="104">
        <v>54000</v>
      </c>
      <c r="I20" s="104">
        <v>54000</v>
      </c>
      <c r="J20" s="104"/>
      <c r="K20" s="104"/>
      <c r="L20" s="104"/>
      <c r="M20" s="104"/>
      <c r="N20" s="104"/>
      <c r="O20" s="104"/>
      <c r="P20" s="104"/>
      <c r="Q20" s="104"/>
      <c r="R20" s="104"/>
      <c r="S20" s="105"/>
      <c r="T20" s="105"/>
      <c r="U20" s="105"/>
      <c r="V20" s="105"/>
      <c r="W20" s="105"/>
      <c r="X20" s="105"/>
    </row>
    <row r="21" spans="1:24" ht="21" customHeight="1">
      <c r="A21" s="103" t="s">
        <v>606</v>
      </c>
      <c r="B21" s="98" t="s">
        <v>1028</v>
      </c>
      <c r="C21" s="98" t="s">
        <v>1029</v>
      </c>
      <c r="D21" s="98" t="s">
        <v>1016</v>
      </c>
      <c r="E21" s="102">
        <v>1</v>
      </c>
      <c r="F21" s="104">
        <v>15000</v>
      </c>
      <c r="G21" s="104">
        <v>15000</v>
      </c>
      <c r="H21" s="104">
        <v>15000</v>
      </c>
      <c r="I21" s="104">
        <v>15000</v>
      </c>
      <c r="J21" s="104"/>
      <c r="K21" s="104"/>
      <c r="L21" s="104"/>
      <c r="M21" s="104"/>
      <c r="N21" s="104"/>
      <c r="O21" s="104"/>
      <c r="P21" s="104"/>
      <c r="Q21" s="104"/>
      <c r="R21" s="104"/>
      <c r="S21" s="105"/>
      <c r="T21" s="105"/>
      <c r="U21" s="105"/>
      <c r="V21" s="105"/>
      <c r="W21" s="105"/>
      <c r="X21" s="105"/>
    </row>
    <row r="22" spans="1:24" ht="21" customHeight="1">
      <c r="A22" s="103" t="s">
        <v>606</v>
      </c>
      <c r="B22" s="98" t="s">
        <v>1030</v>
      </c>
      <c r="C22" s="98" t="s">
        <v>1031</v>
      </c>
      <c r="D22" s="98" t="s">
        <v>1016</v>
      </c>
      <c r="E22" s="102">
        <v>1</v>
      </c>
      <c r="F22" s="104">
        <v>110000</v>
      </c>
      <c r="G22" s="104">
        <v>110000</v>
      </c>
      <c r="H22" s="104">
        <v>110000</v>
      </c>
      <c r="I22" s="104">
        <v>110000</v>
      </c>
      <c r="J22" s="104"/>
      <c r="K22" s="104"/>
      <c r="L22" s="104"/>
      <c r="M22" s="104"/>
      <c r="N22" s="104"/>
      <c r="O22" s="104"/>
      <c r="P22" s="104"/>
      <c r="Q22" s="104"/>
      <c r="R22" s="104"/>
      <c r="S22" s="105"/>
      <c r="T22" s="105"/>
      <c r="U22" s="105"/>
      <c r="V22" s="105"/>
      <c r="W22" s="105"/>
      <c r="X22" s="105"/>
    </row>
    <row r="23" spans="1:24" ht="21" customHeight="1">
      <c r="A23" s="101" t="s">
        <v>101</v>
      </c>
      <c r="B23" s="105"/>
      <c r="C23" s="105"/>
      <c r="D23" s="105"/>
      <c r="E23" s="105"/>
      <c r="F23" s="100">
        <v>1313700</v>
      </c>
      <c r="G23" s="100">
        <v>1313700</v>
      </c>
      <c r="H23" s="100">
        <v>1313700</v>
      </c>
      <c r="I23" s="100">
        <v>1257700</v>
      </c>
      <c r="J23" s="100"/>
      <c r="K23" s="100"/>
      <c r="L23" s="100">
        <v>56000</v>
      </c>
      <c r="M23" s="100"/>
      <c r="N23" s="100"/>
      <c r="O23" s="100"/>
      <c r="P23" s="100"/>
      <c r="Q23" s="100"/>
      <c r="R23" s="100"/>
      <c r="S23" s="105"/>
      <c r="T23" s="105"/>
      <c r="U23" s="105"/>
      <c r="V23" s="105"/>
      <c r="W23" s="105"/>
      <c r="X23" s="105"/>
    </row>
    <row r="24" spans="1:24" ht="21" customHeight="1">
      <c r="A24" s="103" t="s">
        <v>335</v>
      </c>
      <c r="B24" s="98" t="s">
        <v>1032</v>
      </c>
      <c r="C24" s="98" t="s">
        <v>1015</v>
      </c>
      <c r="D24" s="98" t="s">
        <v>1024</v>
      </c>
      <c r="E24" s="102">
        <v>1</v>
      </c>
      <c r="F24" s="104">
        <v>4000</v>
      </c>
      <c r="G24" s="104">
        <v>4000</v>
      </c>
      <c r="H24" s="104">
        <v>4000</v>
      </c>
      <c r="I24" s="104">
        <v>4000</v>
      </c>
      <c r="J24" s="104"/>
      <c r="K24" s="104"/>
      <c r="L24" s="104"/>
      <c r="M24" s="104"/>
      <c r="N24" s="104"/>
      <c r="O24" s="104"/>
      <c r="P24" s="104"/>
      <c r="Q24" s="104"/>
      <c r="R24" s="104"/>
      <c r="S24" s="105"/>
      <c r="T24" s="105"/>
      <c r="U24" s="105"/>
      <c r="V24" s="105"/>
      <c r="W24" s="105"/>
      <c r="X24" s="105"/>
    </row>
    <row r="25" spans="1:24" ht="21" customHeight="1">
      <c r="A25" s="103" t="s">
        <v>335</v>
      </c>
      <c r="B25" s="98" t="s">
        <v>337</v>
      </c>
      <c r="C25" s="98" t="s">
        <v>1017</v>
      </c>
      <c r="D25" s="98" t="s">
        <v>1024</v>
      </c>
      <c r="E25" s="102">
        <v>1</v>
      </c>
      <c r="F25" s="104">
        <v>7700</v>
      </c>
      <c r="G25" s="104">
        <v>7700</v>
      </c>
      <c r="H25" s="104">
        <v>7700</v>
      </c>
      <c r="I25" s="104">
        <v>7700</v>
      </c>
      <c r="J25" s="104"/>
      <c r="K25" s="104"/>
      <c r="L25" s="104"/>
      <c r="M25" s="104"/>
      <c r="N25" s="104"/>
      <c r="O25" s="104"/>
      <c r="P25" s="104"/>
      <c r="Q25" s="104"/>
      <c r="R25" s="104"/>
      <c r="S25" s="105"/>
      <c r="T25" s="105"/>
      <c r="U25" s="105"/>
      <c r="V25" s="105"/>
      <c r="W25" s="105"/>
      <c r="X25" s="105"/>
    </row>
    <row r="26" spans="1:24" ht="21" customHeight="1">
      <c r="A26" s="103" t="s">
        <v>335</v>
      </c>
      <c r="B26" s="98" t="s">
        <v>337</v>
      </c>
      <c r="C26" s="98" t="s">
        <v>1018</v>
      </c>
      <c r="D26" s="98" t="s">
        <v>1024</v>
      </c>
      <c r="E26" s="102">
        <v>1</v>
      </c>
      <c r="F26" s="104">
        <v>10000</v>
      </c>
      <c r="G26" s="104">
        <v>10000</v>
      </c>
      <c r="H26" s="104">
        <v>10000</v>
      </c>
      <c r="I26" s="104">
        <v>10000</v>
      </c>
      <c r="J26" s="104"/>
      <c r="K26" s="104"/>
      <c r="L26" s="104"/>
      <c r="M26" s="104"/>
      <c r="N26" s="104"/>
      <c r="O26" s="104"/>
      <c r="P26" s="104"/>
      <c r="Q26" s="104"/>
      <c r="R26" s="104"/>
      <c r="S26" s="105"/>
      <c r="T26" s="105"/>
      <c r="U26" s="105"/>
      <c r="V26" s="105"/>
      <c r="W26" s="105"/>
      <c r="X26" s="105"/>
    </row>
    <row r="27" spans="1:24" ht="21" customHeight="1">
      <c r="A27" s="103" t="s">
        <v>356</v>
      </c>
      <c r="B27" s="98" t="s">
        <v>1028</v>
      </c>
      <c r="C27" s="98" t="s">
        <v>1029</v>
      </c>
      <c r="D27" s="98" t="s">
        <v>1033</v>
      </c>
      <c r="E27" s="102">
        <v>300</v>
      </c>
      <c r="F27" s="104">
        <v>36000</v>
      </c>
      <c r="G27" s="104">
        <v>36000</v>
      </c>
      <c r="H27" s="104">
        <v>36000</v>
      </c>
      <c r="I27" s="104">
        <v>36000</v>
      </c>
      <c r="J27" s="104"/>
      <c r="K27" s="104"/>
      <c r="L27" s="104"/>
      <c r="M27" s="104"/>
      <c r="N27" s="104"/>
      <c r="O27" s="104"/>
      <c r="P27" s="104"/>
      <c r="Q27" s="104"/>
      <c r="R27" s="104"/>
      <c r="S27" s="105"/>
      <c r="T27" s="105"/>
      <c r="U27" s="105"/>
      <c r="V27" s="105"/>
      <c r="W27" s="105"/>
      <c r="X27" s="105"/>
    </row>
    <row r="28" spans="1:24" ht="21" customHeight="1">
      <c r="A28" s="103" t="s">
        <v>356</v>
      </c>
      <c r="B28" s="98" t="s">
        <v>1034</v>
      </c>
      <c r="C28" s="98" t="s">
        <v>1031</v>
      </c>
      <c r="D28" s="98" t="s">
        <v>1024</v>
      </c>
      <c r="E28" s="102">
        <v>1</v>
      </c>
      <c r="F28" s="104">
        <v>450000</v>
      </c>
      <c r="G28" s="104">
        <v>450000</v>
      </c>
      <c r="H28" s="104">
        <v>450000</v>
      </c>
      <c r="I28" s="104">
        <v>450000</v>
      </c>
      <c r="J28" s="104"/>
      <c r="K28" s="104"/>
      <c r="L28" s="104"/>
      <c r="M28" s="104"/>
      <c r="N28" s="104"/>
      <c r="O28" s="104"/>
      <c r="P28" s="104"/>
      <c r="Q28" s="104"/>
      <c r="R28" s="104"/>
      <c r="S28" s="105"/>
      <c r="T28" s="105"/>
      <c r="U28" s="105"/>
      <c r="V28" s="105"/>
      <c r="W28" s="105"/>
      <c r="X28" s="105"/>
    </row>
    <row r="29" spans="1:24" ht="21" customHeight="1">
      <c r="A29" s="103" t="s">
        <v>356</v>
      </c>
      <c r="B29" s="98" t="s">
        <v>1035</v>
      </c>
      <c r="C29" s="98" t="s">
        <v>1031</v>
      </c>
      <c r="D29" s="98" t="s">
        <v>1024</v>
      </c>
      <c r="E29" s="102">
        <v>1</v>
      </c>
      <c r="F29" s="104">
        <v>750000</v>
      </c>
      <c r="G29" s="104">
        <v>750000</v>
      </c>
      <c r="H29" s="104">
        <v>750000</v>
      </c>
      <c r="I29" s="104">
        <v>750000</v>
      </c>
      <c r="J29" s="104"/>
      <c r="K29" s="104"/>
      <c r="L29" s="104"/>
      <c r="M29" s="104"/>
      <c r="N29" s="104"/>
      <c r="O29" s="104"/>
      <c r="P29" s="104"/>
      <c r="Q29" s="104"/>
      <c r="R29" s="104"/>
      <c r="S29" s="105"/>
      <c r="T29" s="105"/>
      <c r="U29" s="105"/>
      <c r="V29" s="105"/>
      <c r="W29" s="105"/>
      <c r="X29" s="105"/>
    </row>
    <row r="30" spans="1:24" ht="21" customHeight="1">
      <c r="A30" s="103" t="s">
        <v>632</v>
      </c>
      <c r="B30" s="98" t="s">
        <v>1036</v>
      </c>
      <c r="C30" s="98" t="s">
        <v>1037</v>
      </c>
      <c r="D30" s="98" t="s">
        <v>1038</v>
      </c>
      <c r="E30" s="102">
        <v>1</v>
      </c>
      <c r="F30" s="104">
        <v>20000</v>
      </c>
      <c r="G30" s="104">
        <v>20000</v>
      </c>
      <c r="H30" s="104">
        <v>20000</v>
      </c>
      <c r="I30" s="104"/>
      <c r="J30" s="104"/>
      <c r="K30" s="104"/>
      <c r="L30" s="104">
        <v>20000</v>
      </c>
      <c r="M30" s="104"/>
      <c r="N30" s="104"/>
      <c r="O30" s="104"/>
      <c r="P30" s="104"/>
      <c r="Q30" s="104"/>
      <c r="R30" s="104"/>
      <c r="S30" s="105"/>
      <c r="T30" s="105"/>
      <c r="U30" s="105"/>
      <c r="V30" s="105"/>
      <c r="W30" s="105"/>
      <c r="X30" s="105"/>
    </row>
    <row r="31" spans="1:24" ht="21" customHeight="1">
      <c r="A31" s="103" t="s">
        <v>632</v>
      </c>
      <c r="B31" s="98" t="s">
        <v>1039</v>
      </c>
      <c r="C31" s="98" t="s">
        <v>1040</v>
      </c>
      <c r="D31" s="98" t="s">
        <v>1038</v>
      </c>
      <c r="E31" s="102">
        <v>6</v>
      </c>
      <c r="F31" s="104">
        <v>18000</v>
      </c>
      <c r="G31" s="104">
        <v>18000</v>
      </c>
      <c r="H31" s="104">
        <v>18000</v>
      </c>
      <c r="I31" s="104"/>
      <c r="J31" s="104"/>
      <c r="K31" s="104"/>
      <c r="L31" s="104">
        <v>18000</v>
      </c>
      <c r="M31" s="104"/>
      <c r="N31" s="104"/>
      <c r="O31" s="104"/>
      <c r="P31" s="104"/>
      <c r="Q31" s="104"/>
      <c r="R31" s="104"/>
      <c r="S31" s="105"/>
      <c r="T31" s="105"/>
      <c r="U31" s="105"/>
      <c r="V31" s="105"/>
      <c r="W31" s="105"/>
      <c r="X31" s="105"/>
    </row>
    <row r="32" spans="1:24" ht="21" customHeight="1">
      <c r="A32" s="103" t="s">
        <v>632</v>
      </c>
      <c r="B32" s="98" t="s">
        <v>1026</v>
      </c>
      <c r="C32" s="98" t="s">
        <v>1041</v>
      </c>
      <c r="D32" s="98" t="s">
        <v>1038</v>
      </c>
      <c r="E32" s="102">
        <v>6</v>
      </c>
      <c r="F32" s="104">
        <v>18000</v>
      </c>
      <c r="G32" s="104">
        <v>18000</v>
      </c>
      <c r="H32" s="104">
        <v>18000</v>
      </c>
      <c r="I32" s="104"/>
      <c r="J32" s="104"/>
      <c r="K32" s="104"/>
      <c r="L32" s="104">
        <v>18000</v>
      </c>
      <c r="M32" s="104"/>
      <c r="N32" s="104"/>
      <c r="O32" s="104"/>
      <c r="P32" s="104"/>
      <c r="Q32" s="104"/>
      <c r="R32" s="104"/>
      <c r="S32" s="105"/>
      <c r="T32" s="105"/>
      <c r="U32" s="105"/>
      <c r="V32" s="105"/>
      <c r="W32" s="105"/>
      <c r="X32" s="105"/>
    </row>
    <row r="33" spans="1:24" ht="21" customHeight="1">
      <c r="A33" s="101" t="s">
        <v>109</v>
      </c>
      <c r="B33" s="105"/>
      <c r="C33" s="105"/>
      <c r="D33" s="105"/>
      <c r="E33" s="105"/>
      <c r="F33" s="100"/>
      <c r="G33" s="100">
        <v>543600</v>
      </c>
      <c r="H33" s="100">
        <v>543600</v>
      </c>
      <c r="I33" s="100">
        <v>543600</v>
      </c>
      <c r="J33" s="100"/>
      <c r="K33" s="100"/>
      <c r="L33" s="100"/>
      <c r="M33" s="100"/>
      <c r="N33" s="100"/>
      <c r="O33" s="100"/>
      <c r="P33" s="100"/>
      <c r="Q33" s="100"/>
      <c r="R33" s="100"/>
      <c r="S33" s="105"/>
      <c r="T33" s="105"/>
      <c r="U33" s="105"/>
      <c r="V33" s="105"/>
      <c r="W33" s="105"/>
      <c r="X33" s="105"/>
    </row>
    <row r="34" spans="1:24" ht="21" customHeight="1">
      <c r="A34" s="103" t="s">
        <v>666</v>
      </c>
      <c r="B34" s="98" t="s">
        <v>1042</v>
      </c>
      <c r="C34" s="98" t="s">
        <v>1020</v>
      </c>
      <c r="D34" s="98" t="s">
        <v>1024</v>
      </c>
      <c r="E34" s="102">
        <v>1</v>
      </c>
      <c r="F34" s="104"/>
      <c r="G34" s="104">
        <v>543600</v>
      </c>
      <c r="H34" s="104">
        <v>543600</v>
      </c>
      <c r="I34" s="104">
        <v>543600</v>
      </c>
      <c r="J34" s="104"/>
      <c r="K34" s="104"/>
      <c r="L34" s="104"/>
      <c r="M34" s="104"/>
      <c r="N34" s="104"/>
      <c r="O34" s="104"/>
      <c r="P34" s="104"/>
      <c r="Q34" s="104"/>
      <c r="R34" s="104"/>
      <c r="S34" s="105"/>
      <c r="T34" s="105"/>
      <c r="U34" s="105"/>
      <c r="V34" s="105"/>
      <c r="W34" s="105"/>
      <c r="X34" s="105"/>
    </row>
    <row r="35" spans="1:24" ht="21" customHeight="1">
      <c r="A35" s="101" t="s">
        <v>115</v>
      </c>
      <c r="B35" s="105"/>
      <c r="C35" s="105"/>
      <c r="D35" s="105"/>
      <c r="E35" s="105"/>
      <c r="F35" s="100"/>
      <c r="G35" s="100">
        <v>450800</v>
      </c>
      <c r="H35" s="100">
        <v>450800</v>
      </c>
      <c r="I35" s="100">
        <v>450800</v>
      </c>
      <c r="J35" s="100"/>
      <c r="K35" s="100"/>
      <c r="L35" s="100"/>
      <c r="M35" s="100"/>
      <c r="N35" s="100"/>
      <c r="O35" s="100"/>
      <c r="P35" s="100"/>
      <c r="Q35" s="100"/>
      <c r="R35" s="100"/>
      <c r="S35" s="105"/>
      <c r="T35" s="105"/>
      <c r="U35" s="105"/>
      <c r="V35" s="105"/>
      <c r="W35" s="105"/>
      <c r="X35" s="105"/>
    </row>
    <row r="36" spans="1:24" ht="21" customHeight="1">
      <c r="A36" s="103" t="s">
        <v>677</v>
      </c>
      <c r="B36" s="98" t="s">
        <v>1042</v>
      </c>
      <c r="C36" s="98" t="s">
        <v>1020</v>
      </c>
      <c r="D36" s="98" t="s">
        <v>1024</v>
      </c>
      <c r="E36" s="102">
        <v>1</v>
      </c>
      <c r="F36" s="104"/>
      <c r="G36" s="104">
        <v>450800</v>
      </c>
      <c r="H36" s="104">
        <v>450800</v>
      </c>
      <c r="I36" s="104">
        <v>450800</v>
      </c>
      <c r="J36" s="104"/>
      <c r="K36" s="104"/>
      <c r="L36" s="104"/>
      <c r="M36" s="104"/>
      <c r="N36" s="104"/>
      <c r="O36" s="104"/>
      <c r="P36" s="104"/>
      <c r="Q36" s="104"/>
      <c r="R36" s="104"/>
      <c r="S36" s="105"/>
      <c r="T36" s="105"/>
      <c r="U36" s="105"/>
      <c r="V36" s="105"/>
      <c r="W36" s="105"/>
      <c r="X36" s="105"/>
    </row>
    <row r="37" spans="1:24" ht="21" customHeight="1">
      <c r="A37" s="101" t="s">
        <v>103</v>
      </c>
      <c r="B37" s="105"/>
      <c r="C37" s="105"/>
      <c r="D37" s="105"/>
      <c r="E37" s="105"/>
      <c r="F37" s="100">
        <v>1078780</v>
      </c>
      <c r="G37" s="100">
        <v>1078780</v>
      </c>
      <c r="H37" s="100">
        <v>1078780</v>
      </c>
      <c r="I37" s="100">
        <v>1078780</v>
      </c>
      <c r="J37" s="100"/>
      <c r="K37" s="100"/>
      <c r="L37" s="100"/>
      <c r="M37" s="100"/>
      <c r="N37" s="100"/>
      <c r="O37" s="100"/>
      <c r="P37" s="100"/>
      <c r="Q37" s="100"/>
      <c r="R37" s="100"/>
      <c r="S37" s="105"/>
      <c r="T37" s="105"/>
      <c r="U37" s="105"/>
      <c r="V37" s="105"/>
      <c r="W37" s="105"/>
      <c r="X37" s="105"/>
    </row>
    <row r="38" spans="1:24" ht="21" customHeight="1">
      <c r="A38" s="103" t="s">
        <v>335</v>
      </c>
      <c r="B38" s="98" t="s">
        <v>1043</v>
      </c>
      <c r="C38" s="98" t="s">
        <v>1015</v>
      </c>
      <c r="D38" s="98" t="s">
        <v>730</v>
      </c>
      <c r="E38" s="102">
        <v>1</v>
      </c>
      <c r="F38" s="104">
        <v>2500</v>
      </c>
      <c r="G38" s="104">
        <v>2500</v>
      </c>
      <c r="H38" s="104">
        <v>2500</v>
      </c>
      <c r="I38" s="104">
        <v>2500</v>
      </c>
      <c r="J38" s="104"/>
      <c r="K38" s="104"/>
      <c r="L38" s="104"/>
      <c r="M38" s="104"/>
      <c r="N38" s="104"/>
      <c r="O38" s="104"/>
      <c r="P38" s="104"/>
      <c r="Q38" s="104"/>
      <c r="R38" s="104"/>
      <c r="S38" s="105"/>
      <c r="T38" s="105"/>
      <c r="U38" s="105"/>
      <c r="V38" s="105"/>
      <c r="W38" s="105"/>
      <c r="X38" s="105"/>
    </row>
    <row r="39" spans="1:24" ht="21" customHeight="1">
      <c r="A39" s="103" t="s">
        <v>335</v>
      </c>
      <c r="B39" s="98" t="s">
        <v>1044</v>
      </c>
      <c r="C39" s="98" t="s">
        <v>1017</v>
      </c>
      <c r="D39" s="98" t="s">
        <v>730</v>
      </c>
      <c r="E39" s="102">
        <v>1</v>
      </c>
      <c r="F39" s="104">
        <v>7000</v>
      </c>
      <c r="G39" s="104">
        <v>7000</v>
      </c>
      <c r="H39" s="104">
        <v>7000</v>
      </c>
      <c r="I39" s="104">
        <v>7000</v>
      </c>
      <c r="J39" s="104"/>
      <c r="K39" s="104"/>
      <c r="L39" s="104"/>
      <c r="M39" s="104"/>
      <c r="N39" s="104"/>
      <c r="O39" s="104"/>
      <c r="P39" s="104"/>
      <c r="Q39" s="104"/>
      <c r="R39" s="104"/>
      <c r="S39" s="105"/>
      <c r="T39" s="105"/>
      <c r="U39" s="105"/>
      <c r="V39" s="105"/>
      <c r="W39" s="105"/>
      <c r="X39" s="105"/>
    </row>
    <row r="40" spans="1:24" ht="21" customHeight="1">
      <c r="A40" s="103" t="s">
        <v>335</v>
      </c>
      <c r="B40" s="98" t="s">
        <v>1045</v>
      </c>
      <c r="C40" s="98" t="s">
        <v>1018</v>
      </c>
      <c r="D40" s="98" t="s">
        <v>730</v>
      </c>
      <c r="E40" s="102">
        <v>1</v>
      </c>
      <c r="F40" s="104">
        <v>8300</v>
      </c>
      <c r="G40" s="104">
        <v>8300</v>
      </c>
      <c r="H40" s="104">
        <v>8300</v>
      </c>
      <c r="I40" s="104">
        <v>8300</v>
      </c>
      <c r="J40" s="104"/>
      <c r="K40" s="104"/>
      <c r="L40" s="104"/>
      <c r="M40" s="104"/>
      <c r="N40" s="104"/>
      <c r="O40" s="104"/>
      <c r="P40" s="104"/>
      <c r="Q40" s="104"/>
      <c r="R40" s="104"/>
      <c r="S40" s="105"/>
      <c r="T40" s="105"/>
      <c r="U40" s="105"/>
      <c r="V40" s="105"/>
      <c r="W40" s="105"/>
      <c r="X40" s="105"/>
    </row>
    <row r="41" spans="1:24" ht="21" customHeight="1">
      <c r="A41" s="103" t="s">
        <v>356</v>
      </c>
      <c r="B41" s="98" t="s">
        <v>1046</v>
      </c>
      <c r="C41" s="98" t="s">
        <v>1047</v>
      </c>
      <c r="D41" s="98" t="s">
        <v>1016</v>
      </c>
      <c r="E41" s="102">
        <v>1</v>
      </c>
      <c r="F41" s="104">
        <v>280000</v>
      </c>
      <c r="G41" s="104">
        <v>280000</v>
      </c>
      <c r="H41" s="104">
        <v>280000</v>
      </c>
      <c r="I41" s="104">
        <v>280000</v>
      </c>
      <c r="J41" s="104"/>
      <c r="K41" s="104"/>
      <c r="L41" s="104"/>
      <c r="M41" s="104"/>
      <c r="N41" s="104"/>
      <c r="O41" s="104"/>
      <c r="P41" s="104"/>
      <c r="Q41" s="104"/>
      <c r="R41" s="104"/>
      <c r="S41" s="105"/>
      <c r="T41" s="105"/>
      <c r="U41" s="105"/>
      <c r="V41" s="105"/>
      <c r="W41" s="105"/>
      <c r="X41" s="105"/>
    </row>
    <row r="42" spans="1:24" ht="21" customHeight="1">
      <c r="A42" s="103" t="s">
        <v>356</v>
      </c>
      <c r="B42" s="98" t="s">
        <v>1048</v>
      </c>
      <c r="C42" s="98" t="s">
        <v>1027</v>
      </c>
      <c r="D42" s="98" t="s">
        <v>1038</v>
      </c>
      <c r="E42" s="102">
        <v>60</v>
      </c>
      <c r="F42" s="104">
        <v>300000</v>
      </c>
      <c r="G42" s="104">
        <v>300000</v>
      </c>
      <c r="H42" s="104">
        <v>300000</v>
      </c>
      <c r="I42" s="104">
        <v>300000</v>
      </c>
      <c r="J42" s="104"/>
      <c r="K42" s="104"/>
      <c r="L42" s="104"/>
      <c r="M42" s="104"/>
      <c r="N42" s="104"/>
      <c r="O42" s="104"/>
      <c r="P42" s="104"/>
      <c r="Q42" s="104"/>
      <c r="R42" s="104"/>
      <c r="S42" s="105"/>
      <c r="T42" s="105"/>
      <c r="U42" s="105"/>
      <c r="V42" s="105"/>
      <c r="W42" s="105"/>
      <c r="X42" s="105"/>
    </row>
    <row r="43" spans="1:24" ht="21" customHeight="1">
      <c r="A43" s="103" t="s">
        <v>356</v>
      </c>
      <c r="B43" s="98" t="s">
        <v>1049</v>
      </c>
      <c r="C43" s="98" t="s">
        <v>1050</v>
      </c>
      <c r="D43" s="98" t="s">
        <v>1038</v>
      </c>
      <c r="E43" s="102">
        <v>1</v>
      </c>
      <c r="F43" s="104">
        <v>19000</v>
      </c>
      <c r="G43" s="104">
        <v>19000</v>
      </c>
      <c r="H43" s="104">
        <v>19000</v>
      </c>
      <c r="I43" s="104">
        <v>19000</v>
      </c>
      <c r="J43" s="104"/>
      <c r="K43" s="104"/>
      <c r="L43" s="104"/>
      <c r="M43" s="104"/>
      <c r="N43" s="104"/>
      <c r="O43" s="104"/>
      <c r="P43" s="104"/>
      <c r="Q43" s="104"/>
      <c r="R43" s="104"/>
      <c r="S43" s="105"/>
      <c r="T43" s="105"/>
      <c r="U43" s="105"/>
      <c r="V43" s="105"/>
      <c r="W43" s="105"/>
      <c r="X43" s="105"/>
    </row>
    <row r="44" spans="1:24" ht="21" customHeight="1">
      <c r="A44" s="103" t="s">
        <v>356</v>
      </c>
      <c r="B44" s="98" t="s">
        <v>1051</v>
      </c>
      <c r="C44" s="98" t="s">
        <v>1052</v>
      </c>
      <c r="D44" s="98" t="s">
        <v>1038</v>
      </c>
      <c r="E44" s="102">
        <v>30</v>
      </c>
      <c r="F44" s="104">
        <v>19980</v>
      </c>
      <c r="G44" s="104">
        <v>19980</v>
      </c>
      <c r="H44" s="104">
        <v>19980</v>
      </c>
      <c r="I44" s="104">
        <v>19980</v>
      </c>
      <c r="J44" s="104"/>
      <c r="K44" s="104"/>
      <c r="L44" s="104"/>
      <c r="M44" s="104"/>
      <c r="N44" s="104"/>
      <c r="O44" s="104"/>
      <c r="P44" s="104"/>
      <c r="Q44" s="104"/>
      <c r="R44" s="104"/>
      <c r="S44" s="105"/>
      <c r="T44" s="105"/>
      <c r="U44" s="105"/>
      <c r="V44" s="105"/>
      <c r="W44" s="105"/>
      <c r="X44" s="105"/>
    </row>
    <row r="45" spans="1:24" ht="21" customHeight="1">
      <c r="A45" s="103" t="s">
        <v>356</v>
      </c>
      <c r="B45" s="98" t="s">
        <v>1053</v>
      </c>
      <c r="C45" s="98" t="s">
        <v>1054</v>
      </c>
      <c r="D45" s="98" t="s">
        <v>1016</v>
      </c>
      <c r="E45" s="102">
        <v>1</v>
      </c>
      <c r="F45" s="104">
        <v>200000</v>
      </c>
      <c r="G45" s="104">
        <v>200000</v>
      </c>
      <c r="H45" s="104">
        <v>200000</v>
      </c>
      <c r="I45" s="104">
        <v>200000</v>
      </c>
      <c r="J45" s="104"/>
      <c r="K45" s="104"/>
      <c r="L45" s="104"/>
      <c r="M45" s="104"/>
      <c r="N45" s="104"/>
      <c r="O45" s="104"/>
      <c r="P45" s="104"/>
      <c r="Q45" s="104"/>
      <c r="R45" s="104"/>
      <c r="S45" s="105"/>
      <c r="T45" s="105"/>
      <c r="U45" s="105"/>
      <c r="V45" s="105"/>
      <c r="W45" s="105"/>
      <c r="X45" s="105"/>
    </row>
    <row r="46" spans="1:24" ht="21" customHeight="1">
      <c r="A46" s="103" t="s">
        <v>356</v>
      </c>
      <c r="B46" s="98" t="s">
        <v>1055</v>
      </c>
      <c r="C46" s="98" t="s">
        <v>1056</v>
      </c>
      <c r="D46" s="98" t="s">
        <v>1016</v>
      </c>
      <c r="E46" s="102">
        <v>1</v>
      </c>
      <c r="F46" s="104">
        <v>42000</v>
      </c>
      <c r="G46" s="104">
        <v>42000</v>
      </c>
      <c r="H46" s="104">
        <v>42000</v>
      </c>
      <c r="I46" s="104">
        <v>42000</v>
      </c>
      <c r="J46" s="104"/>
      <c r="K46" s="104"/>
      <c r="L46" s="104"/>
      <c r="M46" s="104"/>
      <c r="N46" s="104"/>
      <c r="O46" s="104"/>
      <c r="P46" s="104"/>
      <c r="Q46" s="104"/>
      <c r="R46" s="104"/>
      <c r="S46" s="105"/>
      <c r="T46" s="105"/>
      <c r="U46" s="105"/>
      <c r="V46" s="105"/>
      <c r="W46" s="105"/>
      <c r="X46" s="105"/>
    </row>
    <row r="47" spans="1:24" ht="21" customHeight="1">
      <c r="A47" s="103" t="s">
        <v>356</v>
      </c>
      <c r="B47" s="98" t="s">
        <v>1057</v>
      </c>
      <c r="C47" s="98" t="s">
        <v>1031</v>
      </c>
      <c r="D47" s="98" t="s">
        <v>1024</v>
      </c>
      <c r="E47" s="102">
        <v>1</v>
      </c>
      <c r="F47" s="104">
        <v>200000</v>
      </c>
      <c r="G47" s="104">
        <v>200000</v>
      </c>
      <c r="H47" s="104">
        <v>200000</v>
      </c>
      <c r="I47" s="104">
        <v>200000</v>
      </c>
      <c r="J47" s="104"/>
      <c r="K47" s="104"/>
      <c r="L47" s="104"/>
      <c r="M47" s="104"/>
      <c r="N47" s="104"/>
      <c r="O47" s="104"/>
      <c r="P47" s="104"/>
      <c r="Q47" s="104"/>
      <c r="R47" s="104"/>
      <c r="S47" s="105"/>
      <c r="T47" s="105"/>
      <c r="U47" s="105"/>
      <c r="V47" s="105"/>
      <c r="W47" s="105"/>
      <c r="X47" s="105"/>
    </row>
    <row r="48" spans="1:24" ht="21" customHeight="1">
      <c r="A48" s="101" t="s">
        <v>105</v>
      </c>
      <c r="B48" s="105"/>
      <c r="C48" s="105"/>
      <c r="D48" s="105"/>
      <c r="E48" s="105"/>
      <c r="F48" s="100">
        <v>600000</v>
      </c>
      <c r="G48" s="100">
        <v>1449000</v>
      </c>
      <c r="H48" s="100">
        <v>1449000</v>
      </c>
      <c r="I48" s="100">
        <v>1449000</v>
      </c>
      <c r="J48" s="100"/>
      <c r="K48" s="100"/>
      <c r="L48" s="100"/>
      <c r="M48" s="100"/>
      <c r="N48" s="100"/>
      <c r="O48" s="100"/>
      <c r="P48" s="100"/>
      <c r="Q48" s="100"/>
      <c r="R48" s="100"/>
      <c r="S48" s="105"/>
      <c r="T48" s="105"/>
      <c r="U48" s="105"/>
      <c r="V48" s="105"/>
      <c r="W48" s="105"/>
      <c r="X48" s="105"/>
    </row>
    <row r="49" spans="1:24" ht="21" customHeight="1">
      <c r="A49" s="103" t="s">
        <v>652</v>
      </c>
      <c r="B49" s="98" t="s">
        <v>1058</v>
      </c>
      <c r="C49" s="98" t="s">
        <v>1059</v>
      </c>
      <c r="D49" s="98" t="s">
        <v>1016</v>
      </c>
      <c r="E49" s="102">
        <v>1</v>
      </c>
      <c r="F49" s="104">
        <v>600000</v>
      </c>
      <c r="G49" s="104">
        <v>600000</v>
      </c>
      <c r="H49" s="104">
        <v>600000</v>
      </c>
      <c r="I49" s="104">
        <v>600000</v>
      </c>
      <c r="J49" s="104"/>
      <c r="K49" s="104"/>
      <c r="L49" s="104"/>
      <c r="M49" s="104"/>
      <c r="N49" s="104"/>
      <c r="O49" s="104"/>
      <c r="P49" s="104"/>
      <c r="Q49" s="104"/>
      <c r="R49" s="104"/>
      <c r="S49" s="105"/>
      <c r="T49" s="105"/>
      <c r="U49" s="105"/>
      <c r="V49" s="105"/>
      <c r="W49" s="105"/>
      <c r="X49" s="105"/>
    </row>
    <row r="50" spans="1:24" ht="21" customHeight="1">
      <c r="A50" s="103" t="s">
        <v>652</v>
      </c>
      <c r="B50" s="98" t="s">
        <v>1060</v>
      </c>
      <c r="C50" s="98" t="s">
        <v>1027</v>
      </c>
      <c r="D50" s="98" t="s">
        <v>1016</v>
      </c>
      <c r="E50" s="102">
        <v>1</v>
      </c>
      <c r="F50" s="104"/>
      <c r="G50" s="104">
        <v>100000</v>
      </c>
      <c r="H50" s="104">
        <v>100000</v>
      </c>
      <c r="I50" s="104">
        <v>100000</v>
      </c>
      <c r="J50" s="104"/>
      <c r="K50" s="104"/>
      <c r="L50" s="104"/>
      <c r="M50" s="104"/>
      <c r="N50" s="104"/>
      <c r="O50" s="104"/>
      <c r="P50" s="104"/>
      <c r="Q50" s="104"/>
      <c r="R50" s="104"/>
      <c r="S50" s="105"/>
      <c r="T50" s="105"/>
      <c r="U50" s="105"/>
      <c r="V50" s="105"/>
      <c r="W50" s="105"/>
      <c r="X50" s="105"/>
    </row>
    <row r="51" spans="1:24" ht="21" customHeight="1">
      <c r="A51" s="103" t="s">
        <v>652</v>
      </c>
      <c r="B51" s="98" t="s">
        <v>1061</v>
      </c>
      <c r="C51" s="98" t="s">
        <v>1062</v>
      </c>
      <c r="D51" s="98" t="s">
        <v>1016</v>
      </c>
      <c r="E51" s="102">
        <v>1</v>
      </c>
      <c r="F51" s="104"/>
      <c r="G51" s="104">
        <v>75000</v>
      </c>
      <c r="H51" s="104">
        <v>75000</v>
      </c>
      <c r="I51" s="104">
        <v>75000</v>
      </c>
      <c r="J51" s="104"/>
      <c r="K51" s="104"/>
      <c r="L51" s="104"/>
      <c r="M51" s="104"/>
      <c r="N51" s="104"/>
      <c r="O51" s="104"/>
      <c r="P51" s="104"/>
      <c r="Q51" s="104"/>
      <c r="R51" s="104"/>
      <c r="S51" s="105"/>
      <c r="T51" s="105"/>
      <c r="U51" s="105"/>
      <c r="V51" s="105"/>
      <c r="W51" s="105"/>
      <c r="X51" s="105"/>
    </row>
    <row r="52" spans="1:24" ht="21" customHeight="1">
      <c r="A52" s="103" t="s">
        <v>652</v>
      </c>
      <c r="B52" s="98" t="s">
        <v>1063</v>
      </c>
      <c r="C52" s="98" t="s">
        <v>1064</v>
      </c>
      <c r="D52" s="98" t="s">
        <v>1038</v>
      </c>
      <c r="E52" s="102">
        <v>1</v>
      </c>
      <c r="F52" s="104"/>
      <c r="G52" s="104">
        <v>8000</v>
      </c>
      <c r="H52" s="104">
        <v>8000</v>
      </c>
      <c r="I52" s="104">
        <v>8000</v>
      </c>
      <c r="J52" s="104"/>
      <c r="K52" s="104"/>
      <c r="L52" s="104"/>
      <c r="M52" s="104"/>
      <c r="N52" s="104"/>
      <c r="O52" s="104"/>
      <c r="P52" s="104"/>
      <c r="Q52" s="104"/>
      <c r="R52" s="104"/>
      <c r="S52" s="105"/>
      <c r="T52" s="105"/>
      <c r="U52" s="105"/>
      <c r="V52" s="105"/>
      <c r="W52" s="105"/>
      <c r="X52" s="105"/>
    </row>
    <row r="53" spans="1:24" ht="21" customHeight="1">
      <c r="A53" s="103" t="s">
        <v>652</v>
      </c>
      <c r="B53" s="98" t="s">
        <v>1065</v>
      </c>
      <c r="C53" s="98" t="s">
        <v>1050</v>
      </c>
      <c r="D53" s="98" t="s">
        <v>1038</v>
      </c>
      <c r="E53" s="102">
        <v>1</v>
      </c>
      <c r="F53" s="104"/>
      <c r="G53" s="104">
        <v>30000</v>
      </c>
      <c r="H53" s="104">
        <v>30000</v>
      </c>
      <c r="I53" s="104">
        <v>30000</v>
      </c>
      <c r="J53" s="104"/>
      <c r="K53" s="104"/>
      <c r="L53" s="104"/>
      <c r="M53" s="104"/>
      <c r="N53" s="104"/>
      <c r="O53" s="104"/>
      <c r="P53" s="104"/>
      <c r="Q53" s="104"/>
      <c r="R53" s="104"/>
      <c r="S53" s="105"/>
      <c r="T53" s="105"/>
      <c r="U53" s="105"/>
      <c r="V53" s="105"/>
      <c r="W53" s="105"/>
      <c r="X53" s="105"/>
    </row>
    <row r="54" spans="1:24" ht="21" customHeight="1">
      <c r="A54" s="103" t="s">
        <v>652</v>
      </c>
      <c r="B54" s="98" t="s">
        <v>1066</v>
      </c>
      <c r="C54" s="98" t="s">
        <v>1041</v>
      </c>
      <c r="D54" s="98" t="s">
        <v>1016</v>
      </c>
      <c r="E54" s="102">
        <v>1</v>
      </c>
      <c r="F54" s="104"/>
      <c r="G54" s="104">
        <v>20000</v>
      </c>
      <c r="H54" s="104">
        <v>20000</v>
      </c>
      <c r="I54" s="104">
        <v>20000</v>
      </c>
      <c r="J54" s="104"/>
      <c r="K54" s="104"/>
      <c r="L54" s="104"/>
      <c r="M54" s="104"/>
      <c r="N54" s="104"/>
      <c r="O54" s="104"/>
      <c r="P54" s="104"/>
      <c r="Q54" s="104"/>
      <c r="R54" s="104"/>
      <c r="S54" s="105"/>
      <c r="T54" s="105"/>
      <c r="U54" s="105"/>
      <c r="V54" s="105"/>
      <c r="W54" s="105"/>
      <c r="X54" s="105"/>
    </row>
    <row r="55" spans="1:24" ht="21" customHeight="1">
      <c r="A55" s="103" t="s">
        <v>652</v>
      </c>
      <c r="B55" s="98" t="s">
        <v>1067</v>
      </c>
      <c r="C55" s="98" t="s">
        <v>1068</v>
      </c>
      <c r="D55" s="98" t="s">
        <v>1016</v>
      </c>
      <c r="E55" s="102">
        <v>1</v>
      </c>
      <c r="F55" s="104"/>
      <c r="G55" s="104">
        <v>15000</v>
      </c>
      <c r="H55" s="104">
        <v>15000</v>
      </c>
      <c r="I55" s="104">
        <v>15000</v>
      </c>
      <c r="J55" s="104"/>
      <c r="K55" s="104"/>
      <c r="L55" s="104"/>
      <c r="M55" s="104"/>
      <c r="N55" s="104"/>
      <c r="O55" s="104"/>
      <c r="P55" s="104"/>
      <c r="Q55" s="104"/>
      <c r="R55" s="104"/>
      <c r="S55" s="105"/>
      <c r="T55" s="105"/>
      <c r="U55" s="105"/>
      <c r="V55" s="105"/>
      <c r="W55" s="105"/>
      <c r="X55" s="105"/>
    </row>
    <row r="56" spans="1:24" ht="21" customHeight="1">
      <c r="A56" s="103" t="s">
        <v>652</v>
      </c>
      <c r="B56" s="98" t="s">
        <v>1069</v>
      </c>
      <c r="C56" s="98" t="s">
        <v>1070</v>
      </c>
      <c r="D56" s="98" t="s">
        <v>1016</v>
      </c>
      <c r="E56" s="102">
        <v>1</v>
      </c>
      <c r="F56" s="104"/>
      <c r="G56" s="104">
        <v>3000</v>
      </c>
      <c r="H56" s="104">
        <v>3000</v>
      </c>
      <c r="I56" s="104">
        <v>3000</v>
      </c>
      <c r="J56" s="104"/>
      <c r="K56" s="104"/>
      <c r="L56" s="104"/>
      <c r="M56" s="104"/>
      <c r="N56" s="104"/>
      <c r="O56" s="104"/>
      <c r="P56" s="104"/>
      <c r="Q56" s="104"/>
      <c r="R56" s="104"/>
      <c r="S56" s="105"/>
      <c r="T56" s="105"/>
      <c r="U56" s="105"/>
      <c r="V56" s="105"/>
      <c r="W56" s="105"/>
      <c r="X56" s="105"/>
    </row>
    <row r="57" spans="1:24" ht="21" customHeight="1">
      <c r="A57" s="103" t="s">
        <v>652</v>
      </c>
      <c r="B57" s="98" t="s">
        <v>1071</v>
      </c>
      <c r="C57" s="98" t="s">
        <v>1072</v>
      </c>
      <c r="D57" s="98" t="s">
        <v>1016</v>
      </c>
      <c r="E57" s="102">
        <v>1</v>
      </c>
      <c r="F57" s="104"/>
      <c r="G57" s="104">
        <v>30000</v>
      </c>
      <c r="H57" s="104">
        <v>30000</v>
      </c>
      <c r="I57" s="104">
        <v>30000</v>
      </c>
      <c r="J57" s="104"/>
      <c r="K57" s="104"/>
      <c r="L57" s="104"/>
      <c r="M57" s="104"/>
      <c r="N57" s="104"/>
      <c r="O57" s="104"/>
      <c r="P57" s="104"/>
      <c r="Q57" s="104"/>
      <c r="R57" s="104"/>
      <c r="S57" s="105"/>
      <c r="T57" s="105"/>
      <c r="U57" s="105"/>
      <c r="V57" s="105"/>
      <c r="W57" s="105"/>
      <c r="X57" s="105"/>
    </row>
    <row r="58" spans="1:24" ht="21" customHeight="1">
      <c r="A58" s="103" t="s">
        <v>652</v>
      </c>
      <c r="B58" s="98" t="s">
        <v>1073</v>
      </c>
      <c r="C58" s="98" t="s">
        <v>1074</v>
      </c>
      <c r="D58" s="98" t="s">
        <v>1016</v>
      </c>
      <c r="E58" s="102">
        <v>1</v>
      </c>
      <c r="F58" s="104"/>
      <c r="G58" s="104">
        <v>24000</v>
      </c>
      <c r="H58" s="104">
        <v>24000</v>
      </c>
      <c r="I58" s="104">
        <v>24000</v>
      </c>
      <c r="J58" s="104"/>
      <c r="K58" s="104"/>
      <c r="L58" s="104"/>
      <c r="M58" s="104"/>
      <c r="N58" s="104"/>
      <c r="O58" s="104"/>
      <c r="P58" s="104"/>
      <c r="Q58" s="104"/>
      <c r="R58" s="104"/>
      <c r="S58" s="105"/>
      <c r="T58" s="105"/>
      <c r="U58" s="105"/>
      <c r="V58" s="105"/>
      <c r="W58" s="105"/>
      <c r="X58" s="105"/>
    </row>
    <row r="59" spans="1:24" ht="21" customHeight="1">
      <c r="A59" s="103" t="s">
        <v>652</v>
      </c>
      <c r="B59" s="98" t="s">
        <v>1075</v>
      </c>
      <c r="C59" s="98" t="s">
        <v>1076</v>
      </c>
      <c r="D59" s="98" t="s">
        <v>1016</v>
      </c>
      <c r="E59" s="102">
        <v>1</v>
      </c>
      <c r="F59" s="104"/>
      <c r="G59" s="104">
        <v>20000</v>
      </c>
      <c r="H59" s="104">
        <v>20000</v>
      </c>
      <c r="I59" s="104">
        <v>20000</v>
      </c>
      <c r="J59" s="104"/>
      <c r="K59" s="104"/>
      <c r="L59" s="104"/>
      <c r="M59" s="104"/>
      <c r="N59" s="104"/>
      <c r="O59" s="104"/>
      <c r="P59" s="104"/>
      <c r="Q59" s="104"/>
      <c r="R59" s="104"/>
      <c r="S59" s="105"/>
      <c r="T59" s="105"/>
      <c r="U59" s="105"/>
      <c r="V59" s="105"/>
      <c r="W59" s="105"/>
      <c r="X59" s="105"/>
    </row>
    <row r="60" spans="1:24" ht="21" customHeight="1">
      <c r="A60" s="103" t="s">
        <v>652</v>
      </c>
      <c r="B60" s="98" t="s">
        <v>1077</v>
      </c>
      <c r="C60" s="98" t="s">
        <v>1029</v>
      </c>
      <c r="D60" s="98" t="s">
        <v>1016</v>
      </c>
      <c r="E60" s="102">
        <v>1</v>
      </c>
      <c r="F60" s="104"/>
      <c r="G60" s="104">
        <v>154000</v>
      </c>
      <c r="H60" s="104">
        <v>154000</v>
      </c>
      <c r="I60" s="104">
        <v>154000</v>
      </c>
      <c r="J60" s="104"/>
      <c r="K60" s="104"/>
      <c r="L60" s="104"/>
      <c r="M60" s="104"/>
      <c r="N60" s="104"/>
      <c r="O60" s="104"/>
      <c r="P60" s="104"/>
      <c r="Q60" s="104"/>
      <c r="R60" s="104"/>
      <c r="S60" s="105"/>
      <c r="T60" s="105"/>
      <c r="U60" s="105"/>
      <c r="V60" s="105"/>
      <c r="W60" s="105"/>
      <c r="X60" s="105"/>
    </row>
    <row r="61" spans="1:24" ht="21" customHeight="1">
      <c r="A61" s="103" t="s">
        <v>652</v>
      </c>
      <c r="B61" s="98" t="s">
        <v>1078</v>
      </c>
      <c r="C61" s="98" t="s">
        <v>1031</v>
      </c>
      <c r="D61" s="98" t="s">
        <v>1016</v>
      </c>
      <c r="E61" s="102">
        <v>1</v>
      </c>
      <c r="F61" s="104"/>
      <c r="G61" s="104">
        <v>350000</v>
      </c>
      <c r="H61" s="104">
        <v>350000</v>
      </c>
      <c r="I61" s="104">
        <v>350000</v>
      </c>
      <c r="J61" s="104"/>
      <c r="K61" s="104"/>
      <c r="L61" s="104"/>
      <c r="M61" s="104"/>
      <c r="N61" s="104"/>
      <c r="O61" s="104"/>
      <c r="P61" s="104"/>
      <c r="Q61" s="104"/>
      <c r="R61" s="104"/>
      <c r="S61" s="105"/>
      <c r="T61" s="105"/>
      <c r="U61" s="105"/>
      <c r="V61" s="105"/>
      <c r="W61" s="105"/>
      <c r="X61" s="105"/>
    </row>
    <row r="62" spans="1:24" ht="21" customHeight="1">
      <c r="A62" s="103" t="s">
        <v>652</v>
      </c>
      <c r="B62" s="98" t="s">
        <v>1079</v>
      </c>
      <c r="C62" s="98" t="s">
        <v>1015</v>
      </c>
      <c r="D62" s="98" t="s">
        <v>1016</v>
      </c>
      <c r="E62" s="102">
        <v>1</v>
      </c>
      <c r="F62" s="104"/>
      <c r="G62" s="104">
        <v>5000</v>
      </c>
      <c r="H62" s="104">
        <v>5000</v>
      </c>
      <c r="I62" s="104">
        <v>5000</v>
      </c>
      <c r="J62" s="104"/>
      <c r="K62" s="104"/>
      <c r="L62" s="104"/>
      <c r="M62" s="104"/>
      <c r="N62" s="104"/>
      <c r="O62" s="104"/>
      <c r="P62" s="104"/>
      <c r="Q62" s="104"/>
      <c r="R62" s="104"/>
      <c r="S62" s="105"/>
      <c r="T62" s="105"/>
      <c r="U62" s="105"/>
      <c r="V62" s="105"/>
      <c r="W62" s="105"/>
      <c r="X62" s="105"/>
    </row>
    <row r="63" spans="1:24" ht="21" customHeight="1">
      <c r="A63" s="103" t="s">
        <v>652</v>
      </c>
      <c r="B63" s="98" t="s">
        <v>1032</v>
      </c>
      <c r="C63" s="98" t="s">
        <v>1080</v>
      </c>
      <c r="D63" s="98" t="s">
        <v>1016</v>
      </c>
      <c r="E63" s="102">
        <v>1</v>
      </c>
      <c r="F63" s="104"/>
      <c r="G63" s="104">
        <v>15000</v>
      </c>
      <c r="H63" s="104">
        <v>15000</v>
      </c>
      <c r="I63" s="104">
        <v>15000</v>
      </c>
      <c r="J63" s="104"/>
      <c r="K63" s="104"/>
      <c r="L63" s="104"/>
      <c r="M63" s="104"/>
      <c r="N63" s="104"/>
      <c r="O63" s="104"/>
      <c r="P63" s="104"/>
      <c r="Q63" s="104"/>
      <c r="R63" s="104"/>
      <c r="S63" s="105"/>
      <c r="T63" s="105"/>
      <c r="U63" s="105"/>
      <c r="V63" s="105"/>
      <c r="W63" s="105"/>
      <c r="X63" s="105"/>
    </row>
    <row r="64" spans="1:24" ht="21" customHeight="1">
      <c r="A64" s="101" t="s">
        <v>113</v>
      </c>
      <c r="B64" s="105"/>
      <c r="C64" s="105"/>
      <c r="D64" s="105"/>
      <c r="E64" s="105"/>
      <c r="F64" s="100">
        <v>10800</v>
      </c>
      <c r="G64" s="100">
        <v>1449800</v>
      </c>
      <c r="H64" s="100">
        <v>1449800</v>
      </c>
      <c r="I64" s="100">
        <v>1449800</v>
      </c>
      <c r="J64" s="100"/>
      <c r="K64" s="100"/>
      <c r="L64" s="100"/>
      <c r="M64" s="100"/>
      <c r="N64" s="100"/>
      <c r="O64" s="100"/>
      <c r="P64" s="100"/>
      <c r="Q64" s="100"/>
      <c r="R64" s="100"/>
      <c r="S64" s="105"/>
      <c r="T64" s="105"/>
      <c r="U64" s="105"/>
      <c r="V64" s="105"/>
      <c r="W64" s="105"/>
      <c r="X64" s="105"/>
    </row>
    <row r="65" spans="1:24" ht="21" customHeight="1">
      <c r="A65" s="103" t="s">
        <v>335</v>
      </c>
      <c r="B65" s="98" t="s">
        <v>1081</v>
      </c>
      <c r="C65" s="98" t="s">
        <v>1015</v>
      </c>
      <c r="D65" s="98" t="s">
        <v>1016</v>
      </c>
      <c r="E65" s="102">
        <v>1</v>
      </c>
      <c r="F65" s="104">
        <v>3000</v>
      </c>
      <c r="G65" s="104">
        <v>3000</v>
      </c>
      <c r="H65" s="104">
        <v>3000</v>
      </c>
      <c r="I65" s="104">
        <v>3000</v>
      </c>
      <c r="J65" s="104"/>
      <c r="K65" s="104"/>
      <c r="L65" s="104"/>
      <c r="M65" s="104"/>
      <c r="N65" s="104"/>
      <c r="O65" s="104"/>
      <c r="P65" s="104"/>
      <c r="Q65" s="104"/>
      <c r="R65" s="104"/>
      <c r="S65" s="105"/>
      <c r="T65" s="105"/>
      <c r="U65" s="105"/>
      <c r="V65" s="105"/>
      <c r="W65" s="105"/>
      <c r="X65" s="105"/>
    </row>
    <row r="66" spans="1:24" ht="21" customHeight="1">
      <c r="A66" s="103" t="s">
        <v>335</v>
      </c>
      <c r="B66" s="98" t="s">
        <v>1081</v>
      </c>
      <c r="C66" s="98" t="s">
        <v>1017</v>
      </c>
      <c r="D66" s="98" t="s">
        <v>1016</v>
      </c>
      <c r="E66" s="102">
        <v>1</v>
      </c>
      <c r="F66" s="104">
        <v>3000</v>
      </c>
      <c r="G66" s="104">
        <v>3000</v>
      </c>
      <c r="H66" s="104">
        <v>3000</v>
      </c>
      <c r="I66" s="104">
        <v>3000</v>
      </c>
      <c r="J66" s="104"/>
      <c r="K66" s="104"/>
      <c r="L66" s="104"/>
      <c r="M66" s="104"/>
      <c r="N66" s="104"/>
      <c r="O66" s="104"/>
      <c r="P66" s="104"/>
      <c r="Q66" s="104"/>
      <c r="R66" s="104"/>
      <c r="S66" s="105"/>
      <c r="T66" s="105"/>
      <c r="U66" s="105"/>
      <c r="V66" s="105"/>
      <c r="W66" s="105"/>
      <c r="X66" s="105"/>
    </row>
    <row r="67" spans="1:24" ht="21" customHeight="1">
      <c r="A67" s="103" t="s">
        <v>335</v>
      </c>
      <c r="B67" s="98" t="s">
        <v>1081</v>
      </c>
      <c r="C67" s="98" t="s">
        <v>1018</v>
      </c>
      <c r="D67" s="98" t="s">
        <v>1016</v>
      </c>
      <c r="E67" s="102">
        <v>1</v>
      </c>
      <c r="F67" s="104">
        <v>4800</v>
      </c>
      <c r="G67" s="104">
        <v>4800</v>
      </c>
      <c r="H67" s="104">
        <v>4800</v>
      </c>
      <c r="I67" s="104">
        <v>4800</v>
      </c>
      <c r="J67" s="104"/>
      <c r="K67" s="104"/>
      <c r="L67" s="104"/>
      <c r="M67" s="104"/>
      <c r="N67" s="104"/>
      <c r="O67" s="104"/>
      <c r="P67" s="104"/>
      <c r="Q67" s="104"/>
      <c r="R67" s="104"/>
      <c r="S67" s="105"/>
      <c r="T67" s="105"/>
      <c r="U67" s="105"/>
      <c r="V67" s="105"/>
      <c r="W67" s="105"/>
      <c r="X67" s="105"/>
    </row>
    <row r="68" spans="1:24" ht="21" customHeight="1">
      <c r="A68" s="103" t="s">
        <v>673</v>
      </c>
      <c r="B68" s="98" t="s">
        <v>1082</v>
      </c>
      <c r="C68" s="98" t="s">
        <v>1020</v>
      </c>
      <c r="D68" s="98" t="s">
        <v>1024</v>
      </c>
      <c r="E68" s="102">
        <v>1</v>
      </c>
      <c r="F68" s="104"/>
      <c r="G68" s="104">
        <v>1439000</v>
      </c>
      <c r="H68" s="104">
        <v>1439000</v>
      </c>
      <c r="I68" s="104">
        <v>1439000</v>
      </c>
      <c r="J68" s="104"/>
      <c r="K68" s="104"/>
      <c r="L68" s="104"/>
      <c r="M68" s="104"/>
      <c r="N68" s="104"/>
      <c r="O68" s="104"/>
      <c r="P68" s="104"/>
      <c r="Q68" s="104"/>
      <c r="R68" s="104"/>
      <c r="S68" s="105"/>
      <c r="T68" s="105"/>
      <c r="U68" s="105"/>
      <c r="V68" s="105"/>
      <c r="W68" s="105"/>
      <c r="X68" s="105"/>
    </row>
    <row r="69" spans="1:24" ht="21" customHeight="1">
      <c r="A69" s="101" t="s">
        <v>127</v>
      </c>
      <c r="B69" s="105"/>
      <c r="C69" s="105"/>
      <c r="D69" s="105"/>
      <c r="E69" s="105"/>
      <c r="F69" s="100"/>
      <c r="G69" s="100">
        <v>136800</v>
      </c>
      <c r="H69" s="100">
        <v>136800</v>
      </c>
      <c r="I69" s="100"/>
      <c r="J69" s="100"/>
      <c r="K69" s="100"/>
      <c r="L69" s="100"/>
      <c r="M69" s="100">
        <v>136800</v>
      </c>
      <c r="N69" s="100"/>
      <c r="O69" s="100">
        <v>136800</v>
      </c>
      <c r="P69" s="100"/>
      <c r="Q69" s="100"/>
      <c r="R69" s="100"/>
      <c r="S69" s="105"/>
      <c r="T69" s="105"/>
      <c r="U69" s="105"/>
      <c r="V69" s="105"/>
      <c r="W69" s="105"/>
      <c r="X69" s="105"/>
    </row>
    <row r="70" spans="1:24" ht="21" customHeight="1">
      <c r="A70" s="103" t="s">
        <v>698</v>
      </c>
      <c r="B70" s="98" t="s">
        <v>1083</v>
      </c>
      <c r="C70" s="98" t="s">
        <v>1027</v>
      </c>
      <c r="D70" s="98" t="s">
        <v>1038</v>
      </c>
      <c r="E70" s="102">
        <v>1</v>
      </c>
      <c r="F70" s="104"/>
      <c r="G70" s="104">
        <v>6000</v>
      </c>
      <c r="H70" s="104">
        <v>6000</v>
      </c>
      <c r="I70" s="104"/>
      <c r="J70" s="104"/>
      <c r="K70" s="104"/>
      <c r="L70" s="104"/>
      <c r="M70" s="104">
        <v>6000</v>
      </c>
      <c r="N70" s="104"/>
      <c r="O70" s="104">
        <v>6000</v>
      </c>
      <c r="P70" s="104"/>
      <c r="Q70" s="104"/>
      <c r="R70" s="104"/>
      <c r="S70" s="105"/>
      <c r="T70" s="105"/>
      <c r="U70" s="105"/>
      <c r="V70" s="105"/>
      <c r="W70" s="105"/>
      <c r="X70" s="105"/>
    </row>
    <row r="71" spans="1:24" ht="21" customHeight="1">
      <c r="A71" s="103" t="s">
        <v>698</v>
      </c>
      <c r="B71" s="98" t="s">
        <v>1084</v>
      </c>
      <c r="C71" s="98" t="s">
        <v>1050</v>
      </c>
      <c r="D71" s="98" t="s">
        <v>1038</v>
      </c>
      <c r="E71" s="102">
        <v>7</v>
      </c>
      <c r="F71" s="104"/>
      <c r="G71" s="104">
        <v>126000</v>
      </c>
      <c r="H71" s="104">
        <v>126000</v>
      </c>
      <c r="I71" s="104"/>
      <c r="J71" s="104"/>
      <c r="K71" s="104"/>
      <c r="L71" s="104"/>
      <c r="M71" s="104">
        <v>126000</v>
      </c>
      <c r="N71" s="104"/>
      <c r="O71" s="104">
        <v>126000</v>
      </c>
      <c r="P71" s="104"/>
      <c r="Q71" s="104"/>
      <c r="R71" s="104"/>
      <c r="S71" s="105"/>
      <c r="T71" s="105"/>
      <c r="U71" s="105"/>
      <c r="V71" s="105"/>
      <c r="W71" s="105"/>
      <c r="X71" s="105"/>
    </row>
    <row r="72" spans="1:24" ht="21" customHeight="1">
      <c r="A72" s="103" t="s">
        <v>698</v>
      </c>
      <c r="B72" s="98" t="s">
        <v>1028</v>
      </c>
      <c r="C72" s="98" t="s">
        <v>1029</v>
      </c>
      <c r="D72" s="98" t="s">
        <v>1085</v>
      </c>
      <c r="E72" s="102">
        <v>30</v>
      </c>
      <c r="F72" s="104"/>
      <c r="G72" s="104">
        <v>4800</v>
      </c>
      <c r="H72" s="104">
        <v>4800</v>
      </c>
      <c r="I72" s="104"/>
      <c r="J72" s="104"/>
      <c r="K72" s="104"/>
      <c r="L72" s="104"/>
      <c r="M72" s="104">
        <v>4800</v>
      </c>
      <c r="N72" s="104"/>
      <c r="O72" s="104">
        <v>4800</v>
      </c>
      <c r="P72" s="104"/>
      <c r="Q72" s="104"/>
      <c r="R72" s="104"/>
      <c r="S72" s="105"/>
      <c r="T72" s="105"/>
      <c r="U72" s="105"/>
      <c r="V72" s="105"/>
      <c r="W72" s="105"/>
      <c r="X72" s="105"/>
    </row>
    <row r="73" spans="1:24" ht="21" customHeight="1">
      <c r="A73" s="101" t="s">
        <v>117</v>
      </c>
      <c r="B73" s="105"/>
      <c r="C73" s="105"/>
      <c r="D73" s="105"/>
      <c r="E73" s="105"/>
      <c r="F73" s="100">
        <v>750600</v>
      </c>
      <c r="G73" s="100">
        <v>750600</v>
      </c>
      <c r="H73" s="100">
        <v>750600</v>
      </c>
      <c r="I73" s="100">
        <v>736600</v>
      </c>
      <c r="J73" s="100"/>
      <c r="K73" s="100"/>
      <c r="L73" s="100"/>
      <c r="M73" s="100">
        <v>14000</v>
      </c>
      <c r="N73" s="100"/>
      <c r="O73" s="100"/>
      <c r="P73" s="100"/>
      <c r="Q73" s="100"/>
      <c r="R73" s="100">
        <v>14000</v>
      </c>
      <c r="S73" s="105"/>
      <c r="T73" s="105"/>
      <c r="U73" s="105"/>
      <c r="V73" s="105"/>
      <c r="W73" s="105"/>
      <c r="X73" s="105"/>
    </row>
    <row r="74" spans="1:24" ht="21" customHeight="1">
      <c r="A74" s="103" t="s">
        <v>680</v>
      </c>
      <c r="B74" s="98" t="s">
        <v>1086</v>
      </c>
      <c r="C74" s="98" t="s">
        <v>1020</v>
      </c>
      <c r="D74" s="98" t="s">
        <v>730</v>
      </c>
      <c r="E74" s="102">
        <v>1</v>
      </c>
      <c r="F74" s="104">
        <v>736600</v>
      </c>
      <c r="G74" s="104">
        <v>736600</v>
      </c>
      <c r="H74" s="104">
        <v>736600</v>
      </c>
      <c r="I74" s="104">
        <v>736600</v>
      </c>
      <c r="J74" s="104"/>
      <c r="K74" s="104"/>
      <c r="L74" s="104"/>
      <c r="M74" s="104"/>
      <c r="N74" s="104"/>
      <c r="O74" s="104"/>
      <c r="P74" s="104"/>
      <c r="Q74" s="104"/>
      <c r="R74" s="104"/>
      <c r="S74" s="105"/>
      <c r="T74" s="105"/>
      <c r="U74" s="105"/>
      <c r="V74" s="105"/>
      <c r="W74" s="105"/>
      <c r="X74" s="105"/>
    </row>
    <row r="75" spans="1:24" ht="21" customHeight="1">
      <c r="A75" s="103" t="s">
        <v>668</v>
      </c>
      <c r="B75" s="98" t="s">
        <v>1087</v>
      </c>
      <c r="C75" s="98" t="s">
        <v>1027</v>
      </c>
      <c r="D75" s="98" t="s">
        <v>1038</v>
      </c>
      <c r="E75" s="102">
        <v>1</v>
      </c>
      <c r="F75" s="104">
        <v>5000</v>
      </c>
      <c r="G75" s="104">
        <v>5000</v>
      </c>
      <c r="H75" s="104">
        <v>5000</v>
      </c>
      <c r="I75" s="104"/>
      <c r="J75" s="104"/>
      <c r="K75" s="104"/>
      <c r="L75" s="104"/>
      <c r="M75" s="104">
        <v>5000</v>
      </c>
      <c r="N75" s="104"/>
      <c r="O75" s="104"/>
      <c r="P75" s="104"/>
      <c r="Q75" s="104"/>
      <c r="R75" s="104">
        <v>5000</v>
      </c>
      <c r="S75" s="105"/>
      <c r="T75" s="105"/>
      <c r="U75" s="105"/>
      <c r="V75" s="105"/>
      <c r="W75" s="105"/>
      <c r="X75" s="105"/>
    </row>
    <row r="76" spans="1:24" ht="21" customHeight="1">
      <c r="A76" s="103" t="s">
        <v>668</v>
      </c>
      <c r="B76" s="98" t="s">
        <v>1087</v>
      </c>
      <c r="C76" s="98" t="s">
        <v>1040</v>
      </c>
      <c r="D76" s="98" t="s">
        <v>1038</v>
      </c>
      <c r="E76" s="102">
        <v>1</v>
      </c>
      <c r="F76" s="104">
        <v>9000</v>
      </c>
      <c r="G76" s="104">
        <v>9000</v>
      </c>
      <c r="H76" s="104">
        <v>9000</v>
      </c>
      <c r="I76" s="104"/>
      <c r="J76" s="104"/>
      <c r="K76" s="104"/>
      <c r="L76" s="104"/>
      <c r="M76" s="104">
        <v>9000</v>
      </c>
      <c r="N76" s="104"/>
      <c r="O76" s="104"/>
      <c r="P76" s="104"/>
      <c r="Q76" s="104"/>
      <c r="R76" s="104">
        <v>9000</v>
      </c>
      <c r="S76" s="105"/>
      <c r="T76" s="105"/>
      <c r="U76" s="105"/>
      <c r="V76" s="105"/>
      <c r="W76" s="105"/>
      <c r="X76" s="105"/>
    </row>
    <row r="77" spans="1:24" ht="21" customHeight="1">
      <c r="A77" s="101" t="s">
        <v>121</v>
      </c>
      <c r="B77" s="105"/>
      <c r="C77" s="105"/>
      <c r="D77" s="105"/>
      <c r="E77" s="105"/>
      <c r="F77" s="100"/>
      <c r="G77" s="100">
        <v>2518000</v>
      </c>
      <c r="H77" s="100">
        <v>2518000</v>
      </c>
      <c r="I77" s="100">
        <v>2518000</v>
      </c>
      <c r="J77" s="100"/>
      <c r="K77" s="100"/>
      <c r="L77" s="100"/>
      <c r="M77" s="100"/>
      <c r="N77" s="100"/>
      <c r="O77" s="100"/>
      <c r="P77" s="100"/>
      <c r="Q77" s="100"/>
      <c r="R77" s="100"/>
      <c r="S77" s="105"/>
      <c r="T77" s="105"/>
      <c r="U77" s="105"/>
      <c r="V77" s="105"/>
      <c r="W77" s="105"/>
      <c r="X77" s="105"/>
    </row>
    <row r="78" spans="1:24" ht="21" customHeight="1">
      <c r="A78" s="103" t="s">
        <v>687</v>
      </c>
      <c r="B78" s="98" t="s">
        <v>1082</v>
      </c>
      <c r="C78" s="98" t="s">
        <v>1020</v>
      </c>
      <c r="D78" s="98" t="s">
        <v>1024</v>
      </c>
      <c r="E78" s="102">
        <v>1</v>
      </c>
      <c r="F78" s="104"/>
      <c r="G78" s="104">
        <v>2518000</v>
      </c>
      <c r="H78" s="104">
        <v>2518000</v>
      </c>
      <c r="I78" s="104">
        <v>2518000</v>
      </c>
      <c r="J78" s="104"/>
      <c r="K78" s="104"/>
      <c r="L78" s="104"/>
      <c r="M78" s="104"/>
      <c r="N78" s="104"/>
      <c r="O78" s="104"/>
      <c r="P78" s="104"/>
      <c r="Q78" s="104"/>
      <c r="R78" s="104"/>
      <c r="S78" s="105"/>
      <c r="T78" s="105"/>
      <c r="U78" s="105"/>
      <c r="V78" s="105"/>
      <c r="W78" s="105"/>
      <c r="X78" s="105"/>
    </row>
    <row r="79" spans="1:24" ht="21" customHeight="1">
      <c r="A79" s="101" t="s">
        <v>123</v>
      </c>
      <c r="B79" s="105"/>
      <c r="C79" s="105"/>
      <c r="D79" s="105"/>
      <c r="E79" s="105"/>
      <c r="F79" s="100">
        <v>964800</v>
      </c>
      <c r="G79" s="100">
        <v>964800</v>
      </c>
      <c r="H79" s="100">
        <v>964800</v>
      </c>
      <c r="I79" s="100">
        <v>964800</v>
      </c>
      <c r="J79" s="100"/>
      <c r="K79" s="100"/>
      <c r="L79" s="100"/>
      <c r="M79" s="100"/>
      <c r="N79" s="100"/>
      <c r="O79" s="100"/>
      <c r="P79" s="100"/>
      <c r="Q79" s="100"/>
      <c r="R79" s="100"/>
      <c r="S79" s="105"/>
      <c r="T79" s="105"/>
      <c r="U79" s="105"/>
      <c r="V79" s="105"/>
      <c r="W79" s="105"/>
      <c r="X79" s="105"/>
    </row>
    <row r="80" spans="1:24" ht="21" customHeight="1">
      <c r="A80" s="103" t="s">
        <v>335</v>
      </c>
      <c r="B80" s="98" t="s">
        <v>1088</v>
      </c>
      <c r="C80" s="98" t="s">
        <v>1015</v>
      </c>
      <c r="D80" s="98" t="s">
        <v>1024</v>
      </c>
      <c r="E80" s="102">
        <v>1</v>
      </c>
      <c r="F80" s="104">
        <v>2000</v>
      </c>
      <c r="G80" s="104">
        <v>2000</v>
      </c>
      <c r="H80" s="104">
        <v>2000</v>
      </c>
      <c r="I80" s="104">
        <v>2000</v>
      </c>
      <c r="J80" s="104"/>
      <c r="K80" s="104"/>
      <c r="L80" s="104"/>
      <c r="M80" s="104"/>
      <c r="N80" s="104"/>
      <c r="O80" s="104"/>
      <c r="P80" s="104"/>
      <c r="Q80" s="104"/>
      <c r="R80" s="104"/>
      <c r="S80" s="105"/>
      <c r="T80" s="105"/>
      <c r="U80" s="105"/>
      <c r="V80" s="105"/>
      <c r="W80" s="105"/>
      <c r="X80" s="105"/>
    </row>
    <row r="81" spans="1:16384" ht="21" customHeight="1">
      <c r="A81" s="103" t="s">
        <v>335</v>
      </c>
      <c r="B81" s="98" t="s">
        <v>1089</v>
      </c>
      <c r="C81" s="98" t="s">
        <v>1017</v>
      </c>
      <c r="D81" s="98" t="s">
        <v>1024</v>
      </c>
      <c r="E81" s="102">
        <v>1</v>
      </c>
      <c r="F81" s="104">
        <v>4000</v>
      </c>
      <c r="G81" s="104">
        <v>4000</v>
      </c>
      <c r="H81" s="104">
        <v>4000</v>
      </c>
      <c r="I81" s="104">
        <v>4000</v>
      </c>
      <c r="J81" s="104"/>
      <c r="K81" s="104"/>
      <c r="L81" s="104"/>
      <c r="M81" s="104"/>
      <c r="N81" s="104"/>
      <c r="O81" s="104"/>
      <c r="P81" s="104"/>
      <c r="Q81" s="104"/>
      <c r="R81" s="104"/>
      <c r="S81" s="105"/>
      <c r="T81" s="105"/>
      <c r="U81" s="105"/>
      <c r="V81" s="105"/>
      <c r="W81" s="105"/>
      <c r="X81" s="105"/>
    </row>
    <row r="82" spans="1:16384" ht="21" customHeight="1">
      <c r="A82" s="103" t="s">
        <v>335</v>
      </c>
      <c r="B82" s="98" t="s">
        <v>1090</v>
      </c>
      <c r="C82" s="98" t="s">
        <v>1018</v>
      </c>
      <c r="D82" s="98" t="s">
        <v>1024</v>
      </c>
      <c r="E82" s="102">
        <v>1</v>
      </c>
      <c r="F82" s="104">
        <v>4800</v>
      </c>
      <c r="G82" s="104">
        <v>4800</v>
      </c>
      <c r="H82" s="104">
        <v>4800</v>
      </c>
      <c r="I82" s="104">
        <v>4800</v>
      </c>
      <c r="J82" s="104"/>
      <c r="K82" s="104"/>
      <c r="L82" s="104"/>
      <c r="M82" s="104"/>
      <c r="N82" s="104"/>
      <c r="O82" s="104"/>
      <c r="P82" s="104"/>
      <c r="Q82" s="104"/>
      <c r="R82" s="104"/>
      <c r="S82" s="105"/>
      <c r="T82" s="105"/>
      <c r="U82" s="105"/>
      <c r="V82" s="105"/>
      <c r="W82" s="105"/>
      <c r="X82" s="105"/>
    </row>
    <row r="83" spans="1:16384" ht="21" customHeight="1">
      <c r="A83" s="103" t="s">
        <v>366</v>
      </c>
      <c r="B83" s="98" t="s">
        <v>1091</v>
      </c>
      <c r="C83" s="98" t="s">
        <v>1029</v>
      </c>
      <c r="D83" s="98" t="s">
        <v>1024</v>
      </c>
      <c r="E83" s="102">
        <v>10</v>
      </c>
      <c r="F83" s="104">
        <v>1400</v>
      </c>
      <c r="G83" s="104">
        <v>1400</v>
      </c>
      <c r="H83" s="104">
        <v>1400</v>
      </c>
      <c r="I83" s="104">
        <v>1400</v>
      </c>
      <c r="J83" s="104"/>
      <c r="K83" s="104"/>
      <c r="L83" s="104"/>
      <c r="M83" s="104"/>
      <c r="N83" s="104"/>
      <c r="O83" s="104"/>
      <c r="P83" s="104"/>
      <c r="Q83" s="104"/>
      <c r="R83" s="104"/>
      <c r="S83" s="105"/>
      <c r="T83" s="105"/>
      <c r="U83" s="105"/>
      <c r="V83" s="105"/>
      <c r="W83" s="105"/>
      <c r="X83" s="105"/>
    </row>
    <row r="84" spans="1:16384" ht="21" customHeight="1">
      <c r="A84" s="103" t="s">
        <v>691</v>
      </c>
      <c r="B84" s="98" t="s">
        <v>1092</v>
      </c>
      <c r="C84" s="98" t="s">
        <v>1020</v>
      </c>
      <c r="D84" s="98" t="s">
        <v>1024</v>
      </c>
      <c r="E84" s="102">
        <v>1</v>
      </c>
      <c r="F84" s="104">
        <v>894280</v>
      </c>
      <c r="G84" s="104">
        <v>894280</v>
      </c>
      <c r="H84" s="104">
        <v>894280</v>
      </c>
      <c r="I84" s="104">
        <v>894280</v>
      </c>
      <c r="J84" s="104"/>
      <c r="K84" s="104"/>
      <c r="L84" s="104"/>
      <c r="M84" s="104"/>
      <c r="N84" s="104"/>
      <c r="O84" s="104"/>
      <c r="P84" s="104"/>
      <c r="Q84" s="104"/>
      <c r="R84" s="104"/>
      <c r="S84" s="105"/>
      <c r="T84" s="105"/>
      <c r="U84" s="105"/>
      <c r="V84" s="105"/>
      <c r="W84" s="105"/>
      <c r="X84" s="105"/>
    </row>
    <row r="85" spans="1:16384" ht="21" customHeight="1">
      <c r="A85" s="103" t="s">
        <v>691</v>
      </c>
      <c r="B85" s="98" t="s">
        <v>1093</v>
      </c>
      <c r="C85" s="98" t="s">
        <v>1031</v>
      </c>
      <c r="D85" s="98" t="s">
        <v>1024</v>
      </c>
      <c r="E85" s="102">
        <v>1</v>
      </c>
      <c r="F85" s="104">
        <v>58320</v>
      </c>
      <c r="G85" s="104">
        <v>58320</v>
      </c>
      <c r="H85" s="104">
        <v>58320</v>
      </c>
      <c r="I85" s="104">
        <v>58320</v>
      </c>
      <c r="J85" s="104"/>
      <c r="K85" s="104"/>
      <c r="L85" s="104"/>
      <c r="M85" s="104"/>
      <c r="N85" s="104"/>
      <c r="O85" s="104"/>
      <c r="P85" s="104"/>
      <c r="Q85" s="104"/>
      <c r="R85" s="104"/>
      <c r="S85" s="105"/>
      <c r="T85" s="105"/>
      <c r="U85" s="105"/>
      <c r="V85" s="105"/>
      <c r="W85" s="105"/>
      <c r="X85" s="105"/>
    </row>
    <row r="86" spans="1:16384" ht="21" customHeight="1">
      <c r="A86" s="101" t="s">
        <v>125</v>
      </c>
      <c r="B86" s="105"/>
      <c r="C86" s="105"/>
      <c r="D86" s="105"/>
      <c r="E86" s="105"/>
      <c r="F86" s="100">
        <v>2800</v>
      </c>
      <c r="G86" s="100">
        <v>722393</v>
      </c>
      <c r="H86" s="100">
        <v>722393</v>
      </c>
      <c r="I86" s="100">
        <v>719593</v>
      </c>
      <c r="J86" s="100"/>
      <c r="K86" s="100"/>
      <c r="L86" s="100"/>
      <c r="M86" s="100">
        <v>2800</v>
      </c>
      <c r="N86" s="100"/>
      <c r="O86" s="100"/>
      <c r="P86" s="100"/>
      <c r="Q86" s="100"/>
      <c r="R86" s="100">
        <v>2800</v>
      </c>
      <c r="S86" s="105"/>
      <c r="T86" s="105"/>
      <c r="U86" s="105"/>
      <c r="V86" s="105"/>
      <c r="W86" s="105"/>
      <c r="X86" s="105"/>
    </row>
    <row r="87" spans="1:16384" ht="21" customHeight="1">
      <c r="A87" s="103" t="s">
        <v>694</v>
      </c>
      <c r="B87" s="98" t="s">
        <v>1082</v>
      </c>
      <c r="C87" s="98" t="s">
        <v>1020</v>
      </c>
      <c r="D87" s="98" t="s">
        <v>1024</v>
      </c>
      <c r="E87" s="102">
        <v>1</v>
      </c>
      <c r="F87" s="104"/>
      <c r="G87" s="104">
        <v>688000</v>
      </c>
      <c r="H87" s="104">
        <v>688000</v>
      </c>
      <c r="I87" s="104">
        <v>688000</v>
      </c>
      <c r="J87" s="104"/>
      <c r="K87" s="104"/>
      <c r="L87" s="104"/>
      <c r="M87" s="104"/>
      <c r="N87" s="104"/>
      <c r="O87" s="104"/>
      <c r="P87" s="104"/>
      <c r="Q87" s="104"/>
      <c r="R87" s="104"/>
      <c r="S87" s="105"/>
      <c r="T87" s="105"/>
      <c r="U87" s="105"/>
      <c r="V87" s="105"/>
      <c r="W87" s="105"/>
      <c r="X87" s="105"/>
    </row>
    <row r="88" spans="1:16384" ht="21" customHeight="1">
      <c r="A88" s="103" t="s">
        <v>694</v>
      </c>
      <c r="B88" s="98" t="s">
        <v>1094</v>
      </c>
      <c r="C88" s="98" t="s">
        <v>1020</v>
      </c>
      <c r="D88" s="98" t="s">
        <v>1024</v>
      </c>
      <c r="E88" s="102">
        <v>1</v>
      </c>
      <c r="F88" s="104"/>
      <c r="G88" s="104">
        <v>31593</v>
      </c>
      <c r="H88" s="104">
        <v>31593</v>
      </c>
      <c r="I88" s="104">
        <v>31593</v>
      </c>
      <c r="J88" s="104"/>
      <c r="K88" s="104"/>
      <c r="L88" s="104"/>
      <c r="M88" s="104"/>
      <c r="N88" s="104"/>
      <c r="O88" s="104"/>
      <c r="P88" s="104"/>
      <c r="Q88" s="104"/>
      <c r="R88" s="104"/>
      <c r="S88" s="105"/>
      <c r="T88" s="105"/>
      <c r="U88" s="105"/>
      <c r="V88" s="105"/>
      <c r="W88" s="105"/>
      <c r="X88" s="105"/>
    </row>
    <row r="89" spans="1:16384" ht="21" customHeight="1">
      <c r="A89" s="103" t="s">
        <v>668</v>
      </c>
      <c r="B89" s="98" t="s">
        <v>1077</v>
      </c>
      <c r="C89" s="98" t="s">
        <v>1029</v>
      </c>
      <c r="D89" s="98" t="s">
        <v>1085</v>
      </c>
      <c r="E89" s="102">
        <v>20</v>
      </c>
      <c r="F89" s="104">
        <v>2800</v>
      </c>
      <c r="G89" s="104">
        <v>2800</v>
      </c>
      <c r="H89" s="104">
        <v>2800</v>
      </c>
      <c r="I89" s="104"/>
      <c r="J89" s="104"/>
      <c r="K89" s="104"/>
      <c r="L89" s="104"/>
      <c r="M89" s="104">
        <v>2800</v>
      </c>
      <c r="N89" s="104"/>
      <c r="O89" s="104"/>
      <c r="P89" s="104"/>
      <c r="Q89" s="104"/>
      <c r="R89" s="104">
        <v>2800</v>
      </c>
      <c r="S89" s="105"/>
      <c r="T89" s="105"/>
      <c r="U89" s="105"/>
      <c r="V89" s="105"/>
      <c r="W89" s="105"/>
      <c r="X89" s="105"/>
    </row>
    <row r="90" spans="1:16384" ht="21" customHeight="1">
      <c r="A90" s="101" t="s">
        <v>119</v>
      </c>
      <c r="B90" s="100">
        <f>SUM(B91:B94)</f>
        <v>0</v>
      </c>
      <c r="C90" s="100">
        <f t="shared" ref="C90:H90" si="1">SUM(C91:C94)</f>
        <v>0</v>
      </c>
      <c r="D90" s="100">
        <f t="shared" si="1"/>
        <v>0</v>
      </c>
      <c r="E90" s="111"/>
      <c r="F90" s="100">
        <f t="shared" si="1"/>
        <v>0</v>
      </c>
      <c r="G90" s="100">
        <f t="shared" si="1"/>
        <v>585400</v>
      </c>
      <c r="H90" s="100">
        <f t="shared" si="1"/>
        <v>585400</v>
      </c>
      <c r="I90" s="100">
        <f t="shared" ref="I90:X90" si="2">SUM(I91:I94)</f>
        <v>565400</v>
      </c>
      <c r="J90" s="100">
        <f t="shared" si="2"/>
        <v>0</v>
      </c>
      <c r="K90" s="100">
        <f t="shared" si="2"/>
        <v>0</v>
      </c>
      <c r="L90" s="100">
        <f t="shared" si="2"/>
        <v>0</v>
      </c>
      <c r="M90" s="100">
        <f t="shared" si="2"/>
        <v>20000</v>
      </c>
      <c r="N90" s="100">
        <f t="shared" si="2"/>
        <v>0</v>
      </c>
      <c r="O90" s="100">
        <f t="shared" si="2"/>
        <v>0</v>
      </c>
      <c r="P90" s="100">
        <f t="shared" si="2"/>
        <v>0</v>
      </c>
      <c r="Q90" s="100">
        <f t="shared" si="2"/>
        <v>0</v>
      </c>
      <c r="R90" s="100">
        <f t="shared" si="2"/>
        <v>20000</v>
      </c>
      <c r="S90" s="100">
        <f t="shared" si="2"/>
        <v>0</v>
      </c>
      <c r="T90" s="100">
        <f t="shared" si="2"/>
        <v>0</v>
      </c>
      <c r="U90" s="100">
        <f t="shared" si="2"/>
        <v>0</v>
      </c>
      <c r="V90" s="100">
        <f t="shared" si="2"/>
        <v>0</v>
      </c>
      <c r="W90" s="100">
        <f t="shared" si="2"/>
        <v>0</v>
      </c>
      <c r="X90" s="100">
        <f t="shared" si="2"/>
        <v>0</v>
      </c>
      <c r="Y90" s="124"/>
      <c r="Z90" s="124"/>
      <c r="AA90" s="124"/>
      <c r="AB90" s="125"/>
      <c r="AC90" s="126"/>
      <c r="AD90" s="126"/>
      <c r="AE90" s="126"/>
      <c r="AF90" s="126"/>
      <c r="AG90" s="124"/>
      <c r="AH90" s="124"/>
      <c r="AI90" s="124"/>
      <c r="AJ90" s="124"/>
      <c r="AK90" s="125"/>
      <c r="AL90" s="126"/>
      <c r="AM90" s="126"/>
      <c r="AN90" s="126"/>
      <c r="AO90" s="126"/>
      <c r="AP90" s="124"/>
      <c r="AQ90" s="124"/>
      <c r="AR90" s="124"/>
      <c r="AS90" s="124"/>
      <c r="AT90" s="125"/>
      <c r="AU90" s="126"/>
      <c r="AV90" s="126"/>
      <c r="AW90" s="126"/>
      <c r="AX90" s="126"/>
      <c r="AY90" s="124"/>
      <c r="AZ90" s="124"/>
      <c r="BA90" s="124"/>
      <c r="BB90" s="124"/>
      <c r="BC90" s="125"/>
      <c r="BD90" s="126"/>
      <c r="BE90" s="126"/>
      <c r="BF90" s="126"/>
      <c r="BG90" s="126"/>
      <c r="BH90" s="124"/>
      <c r="BI90" s="124"/>
      <c r="BJ90" s="124"/>
      <c r="BK90" s="124"/>
      <c r="BL90" s="125"/>
      <c r="BM90" s="126"/>
      <c r="BN90" s="126"/>
      <c r="BO90" s="126"/>
      <c r="BP90" s="126"/>
      <c r="BQ90" s="124"/>
      <c r="BR90" s="124"/>
      <c r="BS90" s="124"/>
      <c r="BT90" s="124"/>
      <c r="BU90" s="125"/>
      <c r="BV90" s="126"/>
      <c r="BW90" s="126"/>
      <c r="BX90" s="126"/>
      <c r="BY90" s="126"/>
      <c r="BZ90" s="124"/>
      <c r="CA90" s="124"/>
      <c r="CB90" s="124"/>
      <c r="CC90" s="124"/>
      <c r="CD90" s="125"/>
      <c r="CE90" s="126"/>
      <c r="CF90" s="126"/>
      <c r="CG90" s="126"/>
      <c r="CH90" s="126"/>
      <c r="CI90" s="124"/>
      <c r="CJ90" s="124"/>
      <c r="CK90" s="124"/>
      <c r="CL90" s="124"/>
      <c r="CM90" s="125"/>
      <c r="CN90" s="126"/>
      <c r="CO90" s="126"/>
      <c r="CP90" s="126"/>
      <c r="CQ90" s="126"/>
      <c r="CR90" s="124"/>
      <c r="CS90" s="124"/>
      <c r="CT90" s="124"/>
      <c r="CU90" s="124"/>
      <c r="CV90" s="125"/>
      <c r="CW90" s="126"/>
      <c r="CX90" s="126"/>
      <c r="CY90" s="126"/>
      <c r="CZ90" s="126"/>
      <c r="DA90" s="124"/>
      <c r="DB90" s="124"/>
      <c r="DC90" s="124"/>
      <c r="DD90" s="124"/>
      <c r="DE90" s="125"/>
      <c r="DF90" s="126"/>
      <c r="DG90" s="126"/>
      <c r="DH90" s="126"/>
      <c r="DI90" s="126"/>
      <c r="DJ90" s="124"/>
      <c r="DK90" s="124"/>
      <c r="DL90" s="124"/>
      <c r="DM90" s="124"/>
      <c r="DN90" s="125"/>
      <c r="DO90" s="126"/>
      <c r="DP90" s="126"/>
      <c r="DQ90" s="126"/>
      <c r="DR90" s="126"/>
      <c r="DS90" s="124"/>
      <c r="DT90" s="124"/>
      <c r="DU90" s="124"/>
      <c r="DV90" s="124"/>
      <c r="DW90" s="125"/>
      <c r="DX90" s="126"/>
      <c r="DY90" s="126"/>
      <c r="DZ90" s="126"/>
      <c r="EA90" s="126"/>
      <c r="EB90" s="124"/>
      <c r="EC90" s="124"/>
      <c r="ED90" s="124"/>
      <c r="EE90" s="124"/>
      <c r="EF90" s="125"/>
      <c r="EG90" s="126"/>
      <c r="EH90" s="126"/>
      <c r="EI90" s="126"/>
      <c r="EJ90" s="126"/>
      <c r="EK90" s="124"/>
      <c r="EL90" s="124"/>
      <c r="EM90" s="124"/>
      <c r="EN90" s="124"/>
      <c r="EO90" s="125"/>
      <c r="EP90" s="126"/>
      <c r="EQ90" s="126"/>
      <c r="ER90" s="126"/>
      <c r="ES90" s="126"/>
      <c r="ET90" s="124"/>
      <c r="EU90" s="124"/>
      <c r="EV90" s="124"/>
      <c r="EW90" s="124"/>
      <c r="EX90" s="125"/>
      <c r="EY90" s="126"/>
      <c r="EZ90" s="126"/>
      <c r="FA90" s="126"/>
      <c r="FB90" s="126"/>
      <c r="FC90" s="124"/>
      <c r="FD90" s="124"/>
      <c r="FE90" s="124"/>
      <c r="FF90" s="124"/>
      <c r="FG90" s="125"/>
      <c r="FH90" s="126"/>
      <c r="FI90" s="126"/>
      <c r="FJ90" s="126"/>
      <c r="FK90" s="126"/>
      <c r="FL90" s="124"/>
      <c r="FM90" s="124"/>
      <c r="FN90" s="124"/>
      <c r="FO90" s="124"/>
      <c r="FP90" s="125"/>
      <c r="FQ90" s="126"/>
      <c r="FR90" s="126"/>
      <c r="FS90" s="126"/>
      <c r="FT90" s="126"/>
      <c r="FU90" s="124"/>
      <c r="FV90" s="124"/>
      <c r="FW90" s="124"/>
      <c r="FX90" s="124"/>
      <c r="FY90" s="125"/>
      <c r="FZ90" s="126"/>
      <c r="GA90" s="126"/>
      <c r="GB90" s="126"/>
      <c r="GC90" s="126"/>
      <c r="GD90" s="124"/>
      <c r="GE90" s="124"/>
      <c r="GF90" s="124"/>
      <c r="GG90" s="124"/>
      <c r="GH90" s="125"/>
      <c r="GI90" s="126"/>
      <c r="GJ90" s="126"/>
      <c r="GK90" s="126"/>
      <c r="GL90" s="126"/>
      <c r="GM90" s="124"/>
      <c r="GN90" s="124"/>
      <c r="GO90" s="124"/>
      <c r="GP90" s="124"/>
      <c r="GQ90" s="125"/>
      <c r="GR90" s="126"/>
      <c r="GS90" s="126"/>
      <c r="GT90" s="126"/>
      <c r="GU90" s="126"/>
      <c r="GV90" s="124"/>
      <c r="GW90" s="124"/>
      <c r="GX90" s="124"/>
      <c r="GY90" s="124"/>
      <c r="GZ90" s="125"/>
      <c r="HA90" s="126"/>
      <c r="HB90" s="126"/>
      <c r="HC90" s="126"/>
      <c r="HD90" s="126"/>
      <c r="HE90" s="124"/>
      <c r="HF90" s="124"/>
      <c r="HG90" s="124"/>
      <c r="HH90" s="124"/>
      <c r="HI90" s="125"/>
      <c r="HJ90" s="126"/>
      <c r="HK90" s="126"/>
      <c r="HL90" s="126"/>
      <c r="HM90" s="126"/>
      <c r="HN90" s="124"/>
      <c r="HO90" s="124"/>
      <c r="HP90" s="124"/>
      <c r="HQ90" s="124"/>
      <c r="HR90" s="125"/>
      <c r="HS90" s="126"/>
      <c r="HT90" s="126"/>
      <c r="HU90" s="126"/>
      <c r="HV90" s="126"/>
      <c r="HW90" s="124"/>
      <c r="HX90" s="124"/>
      <c r="HY90" s="124"/>
      <c r="HZ90" s="124"/>
      <c r="IA90" s="125"/>
      <c r="IB90" s="126"/>
      <c r="IC90" s="126"/>
      <c r="ID90" s="126"/>
      <c r="IE90" s="126"/>
      <c r="IF90" s="124"/>
      <c r="IG90" s="124"/>
      <c r="IH90" s="124"/>
      <c r="II90" s="124"/>
      <c r="IJ90" s="125"/>
      <c r="IK90" s="126"/>
      <c r="IL90" s="126"/>
      <c r="IM90" s="126"/>
      <c r="IN90" s="126"/>
      <c r="IO90" s="124"/>
      <c r="IP90" s="124"/>
      <c r="IQ90" s="124"/>
      <c r="IR90" s="124"/>
      <c r="IS90" s="125"/>
      <c r="IT90" s="126"/>
      <c r="IU90" s="126"/>
      <c r="IV90" s="126"/>
      <c r="IW90" s="126"/>
      <c r="IX90" s="124"/>
      <c r="IY90" s="124"/>
      <c r="IZ90" s="124"/>
      <c r="JA90" s="124"/>
      <c r="JB90" s="125"/>
      <c r="JC90" s="126"/>
      <c r="JD90" s="126"/>
      <c r="JE90" s="126"/>
      <c r="JF90" s="126"/>
      <c r="JG90" s="124"/>
      <c r="JH90" s="124"/>
      <c r="JI90" s="124"/>
      <c r="JJ90" s="124"/>
      <c r="JK90" s="125"/>
      <c r="JL90" s="126"/>
      <c r="JM90" s="126"/>
      <c r="JN90" s="126"/>
      <c r="JO90" s="126"/>
      <c r="JP90" s="124"/>
      <c r="JQ90" s="124"/>
      <c r="JR90" s="124"/>
      <c r="JS90" s="124"/>
      <c r="JT90" s="125"/>
      <c r="JU90" s="126"/>
      <c r="JV90" s="126"/>
      <c r="JW90" s="126"/>
      <c r="JX90" s="126"/>
      <c r="JY90" s="124"/>
      <c r="JZ90" s="124"/>
      <c r="KA90" s="124"/>
      <c r="KB90" s="124"/>
      <c r="KC90" s="125"/>
      <c r="KD90" s="126"/>
      <c r="KE90" s="126"/>
      <c r="KF90" s="126"/>
      <c r="KG90" s="126"/>
      <c r="KH90" s="124"/>
      <c r="KI90" s="124"/>
      <c r="KJ90" s="124"/>
      <c r="KK90" s="124"/>
      <c r="KL90" s="125"/>
      <c r="KM90" s="126"/>
      <c r="KN90" s="126"/>
      <c r="KO90" s="126"/>
      <c r="KP90" s="126"/>
      <c r="KQ90" s="124"/>
      <c r="KR90" s="124"/>
      <c r="KS90" s="124"/>
      <c r="KT90" s="124"/>
      <c r="KU90" s="125"/>
      <c r="KV90" s="126"/>
      <c r="KW90" s="126"/>
      <c r="KX90" s="126"/>
      <c r="KY90" s="126"/>
      <c r="KZ90" s="124"/>
      <c r="LA90" s="124"/>
      <c r="LB90" s="124"/>
      <c r="LC90" s="124"/>
      <c r="LD90" s="125"/>
      <c r="LE90" s="126"/>
      <c r="LF90" s="126"/>
      <c r="LG90" s="126"/>
      <c r="LH90" s="126"/>
      <c r="LI90" s="124"/>
      <c r="LJ90" s="124"/>
      <c r="LK90" s="124"/>
      <c r="LL90" s="124"/>
      <c r="LM90" s="125"/>
      <c r="LN90" s="126"/>
      <c r="LO90" s="126"/>
      <c r="LP90" s="126"/>
      <c r="LQ90" s="126"/>
      <c r="LR90" s="124"/>
      <c r="LS90" s="124"/>
      <c r="LT90" s="124"/>
      <c r="LU90" s="124"/>
      <c r="LV90" s="125"/>
      <c r="LW90" s="126"/>
      <c r="LX90" s="126"/>
      <c r="LY90" s="126"/>
      <c r="LZ90" s="126"/>
      <c r="MA90" s="124"/>
      <c r="MB90" s="124"/>
      <c r="MC90" s="124"/>
      <c r="MD90" s="124"/>
      <c r="ME90" s="125"/>
      <c r="MF90" s="126"/>
      <c r="MG90" s="126"/>
      <c r="MH90" s="126"/>
      <c r="MI90" s="126"/>
      <c r="MJ90" s="124"/>
      <c r="MK90" s="124"/>
      <c r="ML90" s="124"/>
      <c r="MM90" s="124"/>
      <c r="MN90" s="125"/>
      <c r="MO90" s="126"/>
      <c r="MP90" s="126"/>
      <c r="MQ90" s="126"/>
      <c r="MR90" s="126"/>
      <c r="MS90" s="124"/>
      <c r="MT90" s="124"/>
      <c r="MU90" s="124"/>
      <c r="MV90" s="124"/>
      <c r="MW90" s="125"/>
      <c r="MX90" s="126"/>
      <c r="MY90" s="126"/>
      <c r="MZ90" s="126"/>
      <c r="NA90" s="126"/>
      <c r="NB90" s="124"/>
      <c r="NC90" s="124"/>
      <c r="ND90" s="124"/>
      <c r="NE90" s="124"/>
      <c r="NF90" s="125"/>
      <c r="NG90" s="126"/>
      <c r="NH90" s="126"/>
      <c r="NI90" s="126"/>
      <c r="NJ90" s="126"/>
      <c r="NK90" s="124"/>
      <c r="NL90" s="124"/>
      <c r="NM90" s="124"/>
      <c r="NN90" s="124"/>
      <c r="NO90" s="125"/>
      <c r="NP90" s="126"/>
      <c r="NQ90" s="126"/>
      <c r="NR90" s="126"/>
      <c r="NS90" s="126"/>
      <c r="NT90" s="124"/>
      <c r="NU90" s="124"/>
      <c r="NV90" s="124"/>
      <c r="NW90" s="124"/>
      <c r="NX90" s="125"/>
      <c r="NY90" s="126"/>
      <c r="NZ90" s="126"/>
      <c r="OA90" s="126"/>
      <c r="OB90" s="126"/>
      <c r="OC90" s="124"/>
      <c r="OD90" s="124"/>
      <c r="OE90" s="124"/>
      <c r="OF90" s="124"/>
      <c r="OG90" s="125"/>
      <c r="OH90" s="126"/>
      <c r="OI90" s="126"/>
      <c r="OJ90" s="126"/>
      <c r="OK90" s="126"/>
      <c r="OL90" s="124"/>
      <c r="OM90" s="124"/>
      <c r="ON90" s="124"/>
      <c r="OO90" s="124"/>
      <c r="OP90" s="125"/>
      <c r="OQ90" s="126"/>
      <c r="OR90" s="126"/>
      <c r="OS90" s="126"/>
      <c r="OT90" s="126"/>
      <c r="OU90" s="124"/>
      <c r="OV90" s="124"/>
      <c r="OW90" s="124"/>
      <c r="OX90" s="124"/>
      <c r="OY90" s="125"/>
      <c r="OZ90" s="126"/>
      <c r="PA90" s="126"/>
      <c r="PB90" s="126"/>
      <c r="PC90" s="126"/>
      <c r="PD90" s="124"/>
      <c r="PE90" s="124"/>
      <c r="PF90" s="124"/>
      <c r="PG90" s="124"/>
      <c r="PH90" s="125"/>
      <c r="PI90" s="126"/>
      <c r="PJ90" s="126"/>
      <c r="PK90" s="126"/>
      <c r="PL90" s="126"/>
      <c r="PM90" s="124"/>
      <c r="PN90" s="124"/>
      <c r="PO90" s="124"/>
      <c r="PP90" s="124"/>
      <c r="PQ90" s="125"/>
      <c r="PR90" s="126"/>
      <c r="PS90" s="126"/>
      <c r="PT90" s="126"/>
      <c r="PU90" s="126"/>
      <c r="PV90" s="124"/>
      <c r="PW90" s="124"/>
      <c r="PX90" s="124"/>
      <c r="PY90" s="124"/>
      <c r="PZ90" s="125"/>
      <c r="QA90" s="126"/>
      <c r="QB90" s="126"/>
      <c r="QC90" s="126"/>
      <c r="QD90" s="126"/>
      <c r="QE90" s="124"/>
      <c r="QF90" s="124"/>
      <c r="QG90" s="124"/>
      <c r="QH90" s="124"/>
      <c r="QI90" s="125"/>
      <c r="QJ90" s="126"/>
      <c r="QK90" s="126"/>
      <c r="QL90" s="126"/>
      <c r="QM90" s="126"/>
      <c r="QN90" s="124"/>
      <c r="QO90" s="124"/>
      <c r="QP90" s="124"/>
      <c r="QQ90" s="124"/>
      <c r="QR90" s="125"/>
      <c r="QS90" s="126"/>
      <c r="QT90" s="126"/>
      <c r="QU90" s="126"/>
      <c r="QV90" s="126"/>
      <c r="QW90" s="124"/>
      <c r="QX90" s="124"/>
      <c r="QY90" s="124"/>
      <c r="QZ90" s="124"/>
      <c r="RA90" s="125"/>
      <c r="RB90" s="126"/>
      <c r="RC90" s="126"/>
      <c r="RD90" s="126"/>
      <c r="RE90" s="126"/>
      <c r="RF90" s="124"/>
      <c r="RG90" s="124"/>
      <c r="RH90" s="124"/>
      <c r="RI90" s="124"/>
      <c r="RJ90" s="125"/>
      <c r="RK90" s="126"/>
      <c r="RL90" s="126"/>
      <c r="RM90" s="126"/>
      <c r="RN90" s="126"/>
      <c r="RO90" s="124"/>
      <c r="RP90" s="124"/>
      <c r="RQ90" s="124"/>
      <c r="RR90" s="124"/>
      <c r="RS90" s="125"/>
      <c r="RT90" s="126"/>
      <c r="RU90" s="126"/>
      <c r="RV90" s="126"/>
      <c r="RW90" s="126"/>
      <c r="RX90" s="124"/>
      <c r="RY90" s="124"/>
      <c r="RZ90" s="124"/>
      <c r="SA90" s="124"/>
      <c r="SB90" s="125"/>
      <c r="SC90" s="126"/>
      <c r="SD90" s="126"/>
      <c r="SE90" s="126"/>
      <c r="SF90" s="126"/>
      <c r="SG90" s="124"/>
      <c r="SH90" s="124"/>
      <c r="SI90" s="124"/>
      <c r="SJ90" s="124"/>
      <c r="SK90" s="125"/>
      <c r="SL90" s="126"/>
      <c r="SM90" s="126"/>
      <c r="SN90" s="126"/>
      <c r="SO90" s="126"/>
      <c r="SP90" s="124"/>
      <c r="SQ90" s="124"/>
      <c r="SR90" s="124"/>
      <c r="SS90" s="124"/>
      <c r="ST90" s="125"/>
      <c r="SU90" s="126"/>
      <c r="SV90" s="126"/>
      <c r="SW90" s="126"/>
      <c r="SX90" s="126"/>
      <c r="SY90" s="124"/>
      <c r="SZ90" s="124"/>
      <c r="TA90" s="124"/>
      <c r="TB90" s="124"/>
      <c r="TC90" s="125"/>
      <c r="TD90" s="126"/>
      <c r="TE90" s="126"/>
      <c r="TF90" s="126"/>
      <c r="TG90" s="126"/>
      <c r="TH90" s="124"/>
      <c r="TI90" s="124"/>
      <c r="TJ90" s="124"/>
      <c r="TK90" s="124"/>
      <c r="TL90" s="125"/>
      <c r="TM90" s="126"/>
      <c r="TN90" s="126"/>
      <c r="TO90" s="126"/>
      <c r="TP90" s="126"/>
      <c r="TQ90" s="124"/>
      <c r="TR90" s="124"/>
      <c r="TS90" s="124"/>
      <c r="TT90" s="124"/>
      <c r="TU90" s="125"/>
      <c r="TV90" s="126"/>
      <c r="TW90" s="126"/>
      <c r="TX90" s="126"/>
      <c r="TY90" s="126"/>
      <c r="TZ90" s="124"/>
      <c r="UA90" s="124"/>
      <c r="UB90" s="124"/>
      <c r="UC90" s="124"/>
      <c r="UD90" s="125"/>
      <c r="UE90" s="126"/>
      <c r="UF90" s="126"/>
      <c r="UG90" s="126"/>
      <c r="UH90" s="126"/>
      <c r="UI90" s="124"/>
      <c r="UJ90" s="124"/>
      <c r="UK90" s="124"/>
      <c r="UL90" s="124"/>
      <c r="UM90" s="125"/>
      <c r="UN90" s="126"/>
      <c r="UO90" s="126"/>
      <c r="UP90" s="126"/>
      <c r="UQ90" s="126"/>
      <c r="UR90" s="124"/>
      <c r="US90" s="124"/>
      <c r="UT90" s="124"/>
      <c r="UU90" s="124"/>
      <c r="UV90" s="125"/>
      <c r="UW90" s="126"/>
      <c r="UX90" s="126"/>
      <c r="UY90" s="126"/>
      <c r="UZ90" s="126"/>
      <c r="VA90" s="124"/>
      <c r="VB90" s="124"/>
      <c r="VC90" s="124"/>
      <c r="VD90" s="124"/>
      <c r="VE90" s="125"/>
      <c r="VF90" s="126"/>
      <c r="VG90" s="126"/>
      <c r="VH90" s="126"/>
      <c r="VI90" s="126"/>
      <c r="VJ90" s="124"/>
      <c r="VK90" s="124"/>
      <c r="VL90" s="124"/>
      <c r="VM90" s="124"/>
      <c r="VN90" s="125"/>
      <c r="VO90" s="126"/>
      <c r="VP90" s="126"/>
      <c r="VQ90" s="126"/>
      <c r="VR90" s="126"/>
      <c r="VS90" s="124"/>
      <c r="VT90" s="124"/>
      <c r="VU90" s="124"/>
      <c r="VV90" s="124"/>
      <c r="VW90" s="125"/>
      <c r="VX90" s="126"/>
      <c r="VY90" s="126"/>
      <c r="VZ90" s="126"/>
      <c r="WA90" s="126"/>
      <c r="WB90" s="124"/>
      <c r="WC90" s="124"/>
      <c r="WD90" s="124"/>
      <c r="WE90" s="124"/>
      <c r="WF90" s="125"/>
      <c r="WG90" s="126"/>
      <c r="WH90" s="126"/>
      <c r="WI90" s="126"/>
      <c r="WJ90" s="126"/>
      <c r="WK90" s="124"/>
      <c r="WL90" s="124"/>
      <c r="WM90" s="124"/>
      <c r="WN90" s="124"/>
      <c r="WO90" s="125"/>
      <c r="WP90" s="126"/>
      <c r="WQ90" s="126"/>
      <c r="WR90" s="126"/>
      <c r="WS90" s="126"/>
      <c r="WT90" s="124"/>
      <c r="WU90" s="124"/>
      <c r="WV90" s="124"/>
      <c r="WW90" s="124"/>
      <c r="WX90" s="125"/>
      <c r="WY90" s="126"/>
      <c r="WZ90" s="126"/>
      <c r="XA90" s="126"/>
      <c r="XB90" s="126"/>
      <c r="XC90" s="124"/>
      <c r="XD90" s="124"/>
      <c r="XE90" s="124"/>
      <c r="XF90" s="124"/>
      <c r="XG90" s="125"/>
      <c r="XH90" s="126"/>
      <c r="XI90" s="126"/>
      <c r="XJ90" s="126"/>
      <c r="XK90" s="126"/>
      <c r="XL90" s="124"/>
      <c r="XM90" s="124"/>
      <c r="XN90" s="124"/>
      <c r="XO90" s="124"/>
      <c r="XP90" s="125"/>
      <c r="XQ90" s="126"/>
      <c r="XR90" s="126"/>
      <c r="XS90" s="126"/>
      <c r="XT90" s="126"/>
      <c r="XU90" s="124"/>
      <c r="XV90" s="124"/>
      <c r="XW90" s="124"/>
      <c r="XX90" s="124"/>
      <c r="XY90" s="125"/>
      <c r="XZ90" s="126"/>
      <c r="YA90" s="126"/>
      <c r="YB90" s="126"/>
      <c r="YC90" s="126"/>
      <c r="YD90" s="124"/>
      <c r="YE90" s="124"/>
      <c r="YF90" s="124"/>
      <c r="YG90" s="124"/>
      <c r="YH90" s="125"/>
      <c r="YI90" s="126"/>
      <c r="YJ90" s="126"/>
      <c r="YK90" s="126"/>
      <c r="YL90" s="126"/>
      <c r="YM90" s="124"/>
      <c r="YN90" s="124"/>
      <c r="YO90" s="124"/>
      <c r="YP90" s="124"/>
      <c r="YQ90" s="125"/>
      <c r="YR90" s="126"/>
      <c r="YS90" s="126"/>
      <c r="YT90" s="126"/>
      <c r="YU90" s="126"/>
      <c r="YV90" s="124"/>
      <c r="YW90" s="124"/>
      <c r="YX90" s="124"/>
      <c r="YY90" s="124"/>
      <c r="YZ90" s="125"/>
      <c r="ZA90" s="126"/>
      <c r="ZB90" s="126"/>
      <c r="ZC90" s="126"/>
      <c r="ZD90" s="126"/>
      <c r="ZE90" s="124"/>
      <c r="ZF90" s="124"/>
      <c r="ZG90" s="124"/>
      <c r="ZH90" s="124"/>
      <c r="ZI90" s="125"/>
      <c r="ZJ90" s="126"/>
      <c r="ZK90" s="126"/>
      <c r="ZL90" s="126"/>
      <c r="ZM90" s="126"/>
      <c r="ZN90" s="124"/>
      <c r="ZO90" s="124"/>
      <c r="ZP90" s="124"/>
      <c r="ZQ90" s="124"/>
      <c r="ZR90" s="125"/>
      <c r="ZS90" s="126"/>
      <c r="ZT90" s="126"/>
      <c r="ZU90" s="126"/>
      <c r="ZV90" s="126"/>
      <c r="ZW90" s="124"/>
      <c r="ZX90" s="124"/>
      <c r="ZY90" s="124"/>
      <c r="ZZ90" s="124"/>
      <c r="AAA90" s="125"/>
      <c r="AAB90" s="126"/>
      <c r="AAC90" s="126"/>
      <c r="AAD90" s="126"/>
      <c r="AAE90" s="126"/>
      <c r="AAF90" s="124"/>
      <c r="AAG90" s="124"/>
      <c r="AAH90" s="124"/>
      <c r="AAI90" s="124"/>
      <c r="AAJ90" s="125"/>
      <c r="AAK90" s="126"/>
      <c r="AAL90" s="126"/>
      <c r="AAM90" s="126"/>
      <c r="AAN90" s="126"/>
      <c r="AAO90" s="124"/>
      <c r="AAP90" s="124"/>
      <c r="AAQ90" s="124"/>
      <c r="AAR90" s="124"/>
      <c r="AAS90" s="125"/>
      <c r="AAT90" s="126"/>
      <c r="AAU90" s="126"/>
      <c r="AAV90" s="126"/>
      <c r="AAW90" s="126"/>
      <c r="AAX90" s="124"/>
      <c r="AAY90" s="124"/>
      <c r="AAZ90" s="124"/>
      <c r="ABA90" s="124"/>
      <c r="ABB90" s="125"/>
      <c r="ABC90" s="126"/>
      <c r="ABD90" s="126"/>
      <c r="ABE90" s="126"/>
      <c r="ABF90" s="126"/>
      <c r="ABG90" s="124"/>
      <c r="ABH90" s="124"/>
      <c r="ABI90" s="124"/>
      <c r="ABJ90" s="124"/>
      <c r="ABK90" s="125"/>
      <c r="ABL90" s="126"/>
      <c r="ABM90" s="126"/>
      <c r="ABN90" s="126"/>
      <c r="ABO90" s="126"/>
      <c r="ABP90" s="124"/>
      <c r="ABQ90" s="124"/>
      <c r="ABR90" s="124"/>
      <c r="ABS90" s="124"/>
      <c r="ABT90" s="125"/>
      <c r="ABU90" s="126"/>
      <c r="ABV90" s="126"/>
      <c r="ABW90" s="126"/>
      <c r="ABX90" s="126"/>
      <c r="ABY90" s="124"/>
      <c r="ABZ90" s="124"/>
      <c r="ACA90" s="124"/>
      <c r="ACB90" s="124"/>
      <c r="ACC90" s="125"/>
      <c r="ACD90" s="126"/>
      <c r="ACE90" s="126"/>
      <c r="ACF90" s="126"/>
      <c r="ACG90" s="126"/>
      <c r="ACH90" s="124"/>
      <c r="ACI90" s="124"/>
      <c r="ACJ90" s="124"/>
      <c r="ACK90" s="124"/>
      <c r="ACL90" s="125"/>
      <c r="ACM90" s="126"/>
      <c r="ACN90" s="126"/>
      <c r="ACO90" s="126"/>
      <c r="ACP90" s="126"/>
      <c r="ACQ90" s="124"/>
      <c r="ACR90" s="124"/>
      <c r="ACS90" s="124"/>
      <c r="ACT90" s="124"/>
      <c r="ACU90" s="125"/>
      <c r="ACV90" s="126"/>
      <c r="ACW90" s="126"/>
      <c r="ACX90" s="126"/>
      <c r="ACY90" s="126"/>
      <c r="ACZ90" s="124"/>
      <c r="ADA90" s="124"/>
      <c r="ADB90" s="124"/>
      <c r="ADC90" s="124"/>
      <c r="ADD90" s="125"/>
      <c r="ADE90" s="126"/>
      <c r="ADF90" s="126"/>
      <c r="ADG90" s="126"/>
      <c r="ADH90" s="126"/>
      <c r="ADI90" s="124"/>
      <c r="ADJ90" s="124"/>
      <c r="ADK90" s="124"/>
      <c r="ADL90" s="124"/>
      <c r="ADM90" s="125"/>
      <c r="ADN90" s="126"/>
      <c r="ADO90" s="126"/>
      <c r="ADP90" s="126"/>
      <c r="ADQ90" s="126"/>
      <c r="ADR90" s="124"/>
      <c r="ADS90" s="124"/>
      <c r="ADT90" s="124"/>
      <c r="ADU90" s="124"/>
      <c r="ADV90" s="125"/>
      <c r="ADW90" s="126"/>
      <c r="ADX90" s="126"/>
      <c r="ADY90" s="126"/>
      <c r="ADZ90" s="126"/>
      <c r="AEA90" s="124"/>
      <c r="AEB90" s="124"/>
      <c r="AEC90" s="124"/>
      <c r="AED90" s="124"/>
      <c r="AEE90" s="125"/>
      <c r="AEF90" s="126"/>
      <c r="AEG90" s="126"/>
      <c r="AEH90" s="126"/>
      <c r="AEI90" s="126"/>
      <c r="AEJ90" s="124"/>
      <c r="AEK90" s="124"/>
      <c r="AEL90" s="124"/>
      <c r="AEM90" s="124"/>
      <c r="AEN90" s="125"/>
      <c r="AEO90" s="126"/>
      <c r="AEP90" s="126"/>
      <c r="AEQ90" s="126"/>
      <c r="AER90" s="126"/>
      <c r="AES90" s="124"/>
      <c r="AET90" s="124"/>
      <c r="AEU90" s="124"/>
      <c r="AEV90" s="124"/>
      <c r="AEW90" s="125"/>
      <c r="AEX90" s="126"/>
      <c r="AEY90" s="126"/>
      <c r="AEZ90" s="126"/>
      <c r="AFA90" s="126"/>
      <c r="AFB90" s="124"/>
      <c r="AFC90" s="124"/>
      <c r="AFD90" s="124"/>
      <c r="AFE90" s="124"/>
      <c r="AFF90" s="125"/>
      <c r="AFG90" s="126"/>
      <c r="AFH90" s="126"/>
      <c r="AFI90" s="126"/>
      <c r="AFJ90" s="126"/>
      <c r="AFK90" s="124"/>
      <c r="AFL90" s="124"/>
      <c r="AFM90" s="124"/>
      <c r="AFN90" s="124"/>
      <c r="AFO90" s="125"/>
      <c r="AFP90" s="126"/>
      <c r="AFQ90" s="126"/>
      <c r="AFR90" s="126"/>
      <c r="AFS90" s="126"/>
      <c r="AFT90" s="124"/>
      <c r="AFU90" s="124"/>
      <c r="AFV90" s="124"/>
      <c r="AFW90" s="124"/>
      <c r="AFX90" s="125"/>
      <c r="AFY90" s="126"/>
      <c r="AFZ90" s="126"/>
      <c r="AGA90" s="126"/>
      <c r="AGB90" s="126"/>
      <c r="AGC90" s="124"/>
      <c r="AGD90" s="124"/>
      <c r="AGE90" s="124"/>
      <c r="AGF90" s="124"/>
      <c r="AGG90" s="125"/>
      <c r="AGH90" s="126"/>
      <c r="AGI90" s="126"/>
      <c r="AGJ90" s="126"/>
      <c r="AGK90" s="126"/>
      <c r="AGL90" s="124"/>
      <c r="AGM90" s="124"/>
      <c r="AGN90" s="124"/>
      <c r="AGO90" s="124"/>
      <c r="AGP90" s="125"/>
      <c r="AGQ90" s="126"/>
      <c r="AGR90" s="126"/>
      <c r="AGS90" s="126"/>
      <c r="AGT90" s="126"/>
      <c r="AGU90" s="124"/>
      <c r="AGV90" s="124"/>
      <c r="AGW90" s="124"/>
      <c r="AGX90" s="124"/>
      <c r="AGY90" s="125"/>
      <c r="AGZ90" s="126"/>
      <c r="AHA90" s="126"/>
      <c r="AHB90" s="126"/>
      <c r="AHC90" s="126"/>
      <c r="AHD90" s="124"/>
      <c r="AHE90" s="124"/>
      <c r="AHF90" s="124"/>
      <c r="AHG90" s="124"/>
      <c r="AHH90" s="125"/>
      <c r="AHI90" s="126"/>
      <c r="AHJ90" s="126"/>
      <c r="AHK90" s="126"/>
      <c r="AHL90" s="126"/>
      <c r="AHM90" s="124"/>
      <c r="AHN90" s="124"/>
      <c r="AHO90" s="124"/>
      <c r="AHP90" s="124"/>
      <c r="AHQ90" s="125"/>
      <c r="AHR90" s="126"/>
      <c r="AHS90" s="126"/>
      <c r="AHT90" s="126"/>
      <c r="AHU90" s="126"/>
      <c r="AHV90" s="124"/>
      <c r="AHW90" s="124"/>
      <c r="AHX90" s="124"/>
      <c r="AHY90" s="124"/>
      <c r="AHZ90" s="125"/>
      <c r="AIA90" s="126"/>
      <c r="AIB90" s="126"/>
      <c r="AIC90" s="126"/>
      <c r="AID90" s="126"/>
      <c r="AIE90" s="124"/>
      <c r="AIF90" s="124"/>
      <c r="AIG90" s="124"/>
      <c r="AIH90" s="124"/>
      <c r="AII90" s="125"/>
      <c r="AIJ90" s="126"/>
      <c r="AIK90" s="126"/>
      <c r="AIL90" s="126"/>
      <c r="AIM90" s="126"/>
      <c r="AIN90" s="124"/>
      <c r="AIO90" s="124"/>
      <c r="AIP90" s="124"/>
      <c r="AIQ90" s="124"/>
      <c r="AIR90" s="125"/>
      <c r="AIS90" s="126"/>
      <c r="AIT90" s="126"/>
      <c r="AIU90" s="126"/>
      <c r="AIV90" s="126"/>
      <c r="AIW90" s="124"/>
      <c r="AIX90" s="124"/>
      <c r="AIY90" s="124"/>
      <c r="AIZ90" s="124"/>
      <c r="AJA90" s="125"/>
      <c r="AJB90" s="126"/>
      <c r="AJC90" s="126"/>
      <c r="AJD90" s="126"/>
      <c r="AJE90" s="126"/>
      <c r="AJF90" s="124"/>
      <c r="AJG90" s="124"/>
      <c r="AJH90" s="124"/>
      <c r="AJI90" s="124"/>
      <c r="AJJ90" s="125"/>
      <c r="AJK90" s="126"/>
      <c r="AJL90" s="126"/>
      <c r="AJM90" s="126"/>
      <c r="AJN90" s="126"/>
      <c r="AJO90" s="124"/>
      <c r="AJP90" s="124"/>
      <c r="AJQ90" s="124"/>
      <c r="AJR90" s="124"/>
      <c r="AJS90" s="125"/>
      <c r="AJT90" s="126"/>
      <c r="AJU90" s="126"/>
      <c r="AJV90" s="126"/>
      <c r="AJW90" s="126"/>
      <c r="AJX90" s="124"/>
      <c r="AJY90" s="124"/>
      <c r="AJZ90" s="124"/>
      <c r="AKA90" s="124"/>
      <c r="AKB90" s="125"/>
      <c r="AKC90" s="126"/>
      <c r="AKD90" s="126"/>
      <c r="AKE90" s="126"/>
      <c r="AKF90" s="126"/>
      <c r="AKG90" s="124"/>
      <c r="AKH90" s="124"/>
      <c r="AKI90" s="124"/>
      <c r="AKJ90" s="124"/>
      <c r="AKK90" s="125"/>
      <c r="AKL90" s="126"/>
      <c r="AKM90" s="126"/>
      <c r="AKN90" s="126"/>
      <c r="AKO90" s="126"/>
      <c r="AKP90" s="124"/>
      <c r="AKQ90" s="124"/>
      <c r="AKR90" s="124"/>
      <c r="AKS90" s="124"/>
      <c r="AKT90" s="125"/>
      <c r="AKU90" s="126"/>
      <c r="AKV90" s="126"/>
      <c r="AKW90" s="126"/>
      <c r="AKX90" s="126"/>
      <c r="AKY90" s="124"/>
      <c r="AKZ90" s="124"/>
      <c r="ALA90" s="124"/>
      <c r="ALB90" s="124"/>
      <c r="ALC90" s="125"/>
      <c r="ALD90" s="126"/>
      <c r="ALE90" s="126"/>
      <c r="ALF90" s="126"/>
      <c r="ALG90" s="126"/>
      <c r="ALH90" s="124"/>
      <c r="ALI90" s="124"/>
      <c r="ALJ90" s="124"/>
      <c r="ALK90" s="124"/>
      <c r="ALL90" s="125"/>
      <c r="ALM90" s="126"/>
      <c r="ALN90" s="126"/>
      <c r="ALO90" s="126"/>
      <c r="ALP90" s="126"/>
      <c r="ALQ90" s="124"/>
      <c r="ALR90" s="124"/>
      <c r="ALS90" s="124"/>
      <c r="ALT90" s="124"/>
      <c r="ALU90" s="125"/>
      <c r="ALV90" s="126"/>
      <c r="ALW90" s="126"/>
      <c r="ALX90" s="126"/>
      <c r="ALY90" s="126"/>
      <c r="ALZ90" s="124"/>
      <c r="AMA90" s="124"/>
      <c r="AMB90" s="124"/>
      <c r="AMC90" s="124"/>
      <c r="AMD90" s="125"/>
      <c r="AME90" s="126"/>
      <c r="AMF90" s="126"/>
      <c r="AMG90" s="126"/>
      <c r="AMH90" s="126"/>
      <c r="AMI90" s="124"/>
      <c r="AMJ90" s="124"/>
      <c r="AMK90" s="124"/>
      <c r="AML90" s="124"/>
      <c r="AMM90" s="125"/>
      <c r="AMN90" s="126"/>
      <c r="AMO90" s="126"/>
      <c r="AMP90" s="126"/>
      <c r="AMQ90" s="126"/>
      <c r="AMR90" s="124"/>
      <c r="AMS90" s="124"/>
      <c r="AMT90" s="124"/>
      <c r="AMU90" s="124"/>
      <c r="AMV90" s="125"/>
      <c r="AMW90" s="126"/>
      <c r="AMX90" s="126"/>
      <c r="AMY90" s="126"/>
      <c r="AMZ90" s="126"/>
      <c r="ANA90" s="124"/>
      <c r="ANB90" s="124"/>
      <c r="ANC90" s="124"/>
      <c r="AND90" s="124"/>
      <c r="ANE90" s="125"/>
      <c r="ANF90" s="126"/>
      <c r="ANG90" s="126"/>
      <c r="ANH90" s="126"/>
      <c r="ANI90" s="126"/>
      <c r="ANJ90" s="124"/>
      <c r="ANK90" s="124"/>
      <c r="ANL90" s="124"/>
      <c r="ANM90" s="124"/>
      <c r="ANN90" s="125"/>
      <c r="ANO90" s="126"/>
      <c r="ANP90" s="126"/>
      <c r="ANQ90" s="126"/>
      <c r="ANR90" s="126"/>
      <c r="ANS90" s="124"/>
      <c r="ANT90" s="124"/>
      <c r="ANU90" s="124"/>
      <c r="ANV90" s="124"/>
      <c r="ANW90" s="125"/>
      <c r="ANX90" s="126"/>
      <c r="ANY90" s="126"/>
      <c r="ANZ90" s="126"/>
      <c r="AOA90" s="126"/>
      <c r="AOB90" s="124"/>
      <c r="AOC90" s="124"/>
      <c r="AOD90" s="124"/>
      <c r="AOE90" s="124"/>
      <c r="AOF90" s="125"/>
      <c r="AOG90" s="126"/>
      <c r="AOH90" s="126"/>
      <c r="AOI90" s="126"/>
      <c r="AOJ90" s="126"/>
      <c r="AOK90" s="124"/>
      <c r="AOL90" s="124"/>
      <c r="AOM90" s="124"/>
      <c r="AON90" s="124"/>
      <c r="AOO90" s="125"/>
      <c r="AOP90" s="126"/>
      <c r="AOQ90" s="126"/>
      <c r="AOR90" s="126"/>
      <c r="AOS90" s="126"/>
      <c r="AOT90" s="124"/>
      <c r="AOU90" s="124"/>
      <c r="AOV90" s="124"/>
      <c r="AOW90" s="124"/>
      <c r="AOX90" s="125"/>
      <c r="AOY90" s="126"/>
      <c r="AOZ90" s="126"/>
      <c r="APA90" s="126"/>
      <c r="APB90" s="126"/>
      <c r="APC90" s="124"/>
      <c r="APD90" s="124"/>
      <c r="APE90" s="124"/>
      <c r="APF90" s="124"/>
      <c r="APG90" s="125"/>
      <c r="APH90" s="126"/>
      <c r="API90" s="126"/>
      <c r="APJ90" s="126"/>
      <c r="APK90" s="126"/>
      <c r="APL90" s="124"/>
      <c r="APM90" s="124"/>
      <c r="APN90" s="124"/>
      <c r="APO90" s="124"/>
      <c r="APP90" s="125"/>
      <c r="APQ90" s="126"/>
      <c r="APR90" s="126"/>
      <c r="APS90" s="126"/>
      <c r="APT90" s="126"/>
      <c r="APU90" s="124"/>
      <c r="APV90" s="124"/>
      <c r="APW90" s="124"/>
      <c r="APX90" s="124"/>
      <c r="APY90" s="125"/>
      <c r="APZ90" s="126"/>
      <c r="AQA90" s="126"/>
      <c r="AQB90" s="126"/>
      <c r="AQC90" s="126"/>
      <c r="AQD90" s="124"/>
      <c r="AQE90" s="124"/>
      <c r="AQF90" s="124"/>
      <c r="AQG90" s="124"/>
      <c r="AQH90" s="125"/>
      <c r="AQI90" s="126"/>
      <c r="AQJ90" s="126"/>
      <c r="AQK90" s="126"/>
      <c r="AQL90" s="126"/>
      <c r="AQM90" s="124"/>
      <c r="AQN90" s="124"/>
      <c r="AQO90" s="124"/>
      <c r="AQP90" s="124"/>
      <c r="AQQ90" s="125"/>
      <c r="AQR90" s="126"/>
      <c r="AQS90" s="126"/>
      <c r="AQT90" s="126"/>
      <c r="AQU90" s="126"/>
      <c r="AQV90" s="124"/>
      <c r="AQW90" s="124"/>
      <c r="AQX90" s="124"/>
      <c r="AQY90" s="124"/>
      <c r="AQZ90" s="125"/>
      <c r="ARA90" s="126"/>
      <c r="ARB90" s="126"/>
      <c r="ARC90" s="126"/>
      <c r="ARD90" s="126"/>
      <c r="ARE90" s="124"/>
      <c r="ARF90" s="124"/>
      <c r="ARG90" s="124"/>
      <c r="ARH90" s="124"/>
      <c r="ARI90" s="125"/>
      <c r="ARJ90" s="126"/>
      <c r="ARK90" s="126"/>
      <c r="ARL90" s="126"/>
      <c r="ARM90" s="126"/>
      <c r="ARN90" s="124"/>
      <c r="ARO90" s="124"/>
      <c r="ARP90" s="124"/>
      <c r="ARQ90" s="124"/>
      <c r="ARR90" s="125"/>
      <c r="ARS90" s="126"/>
      <c r="ART90" s="126"/>
      <c r="ARU90" s="126"/>
      <c r="ARV90" s="126"/>
      <c r="ARW90" s="124"/>
      <c r="ARX90" s="124"/>
      <c r="ARY90" s="124"/>
      <c r="ARZ90" s="124"/>
      <c r="ASA90" s="125"/>
      <c r="ASB90" s="126"/>
      <c r="ASC90" s="126"/>
      <c r="ASD90" s="126"/>
      <c r="ASE90" s="126"/>
      <c r="ASF90" s="124"/>
      <c r="ASG90" s="124"/>
      <c r="ASH90" s="124"/>
      <c r="ASI90" s="124"/>
      <c r="ASJ90" s="125"/>
      <c r="ASK90" s="126"/>
      <c r="ASL90" s="126"/>
      <c r="ASM90" s="126"/>
      <c r="ASN90" s="126"/>
      <c r="ASO90" s="124"/>
      <c r="ASP90" s="124"/>
      <c r="ASQ90" s="124"/>
      <c r="ASR90" s="124"/>
      <c r="ASS90" s="125"/>
      <c r="AST90" s="126"/>
      <c r="ASU90" s="126"/>
      <c r="ASV90" s="126"/>
      <c r="ASW90" s="126"/>
      <c r="ASX90" s="124"/>
      <c r="ASY90" s="124"/>
      <c r="ASZ90" s="124"/>
      <c r="ATA90" s="124"/>
      <c r="ATB90" s="125"/>
      <c r="ATC90" s="126"/>
      <c r="ATD90" s="126"/>
      <c r="ATE90" s="126"/>
      <c r="ATF90" s="126"/>
      <c r="ATG90" s="124"/>
      <c r="ATH90" s="124"/>
      <c r="ATI90" s="124"/>
      <c r="ATJ90" s="124"/>
      <c r="ATK90" s="125"/>
      <c r="ATL90" s="126"/>
      <c r="ATM90" s="126"/>
      <c r="ATN90" s="126"/>
      <c r="ATO90" s="126"/>
      <c r="ATP90" s="124"/>
      <c r="ATQ90" s="124"/>
      <c r="ATR90" s="124"/>
      <c r="ATS90" s="124"/>
      <c r="ATT90" s="125"/>
      <c r="ATU90" s="126"/>
      <c r="ATV90" s="126"/>
      <c r="ATW90" s="126"/>
      <c r="ATX90" s="126"/>
      <c r="ATY90" s="124"/>
      <c r="ATZ90" s="124"/>
      <c r="AUA90" s="124"/>
      <c r="AUB90" s="124"/>
      <c r="AUC90" s="125"/>
      <c r="AUD90" s="126"/>
      <c r="AUE90" s="126"/>
      <c r="AUF90" s="126"/>
      <c r="AUG90" s="126"/>
      <c r="AUH90" s="124"/>
      <c r="AUI90" s="124"/>
      <c r="AUJ90" s="124"/>
      <c r="AUK90" s="124"/>
      <c r="AUL90" s="125"/>
      <c r="AUM90" s="126"/>
      <c r="AUN90" s="126"/>
      <c r="AUO90" s="126"/>
      <c r="AUP90" s="126"/>
      <c r="AUQ90" s="124"/>
      <c r="AUR90" s="124"/>
      <c r="AUS90" s="124"/>
      <c r="AUT90" s="124"/>
      <c r="AUU90" s="125"/>
      <c r="AUV90" s="126"/>
      <c r="AUW90" s="126"/>
      <c r="AUX90" s="126"/>
      <c r="AUY90" s="126"/>
      <c r="AUZ90" s="124"/>
      <c r="AVA90" s="124"/>
      <c r="AVB90" s="124"/>
      <c r="AVC90" s="124"/>
      <c r="AVD90" s="125"/>
      <c r="AVE90" s="126"/>
      <c r="AVF90" s="126"/>
      <c r="AVG90" s="126"/>
      <c r="AVH90" s="126"/>
      <c r="AVI90" s="124"/>
      <c r="AVJ90" s="124"/>
      <c r="AVK90" s="124"/>
      <c r="AVL90" s="124"/>
      <c r="AVM90" s="125"/>
      <c r="AVN90" s="126"/>
      <c r="AVO90" s="126"/>
      <c r="AVP90" s="126"/>
      <c r="AVQ90" s="126"/>
      <c r="AVR90" s="124"/>
      <c r="AVS90" s="124"/>
      <c r="AVT90" s="124"/>
      <c r="AVU90" s="124"/>
      <c r="AVV90" s="125"/>
      <c r="AVW90" s="126"/>
      <c r="AVX90" s="126"/>
      <c r="AVY90" s="126"/>
      <c r="AVZ90" s="126"/>
      <c r="AWA90" s="124"/>
      <c r="AWB90" s="124"/>
      <c r="AWC90" s="124"/>
      <c r="AWD90" s="124"/>
      <c r="AWE90" s="125"/>
      <c r="AWF90" s="126"/>
      <c r="AWG90" s="126"/>
      <c r="AWH90" s="126"/>
      <c r="AWI90" s="126"/>
      <c r="AWJ90" s="124"/>
      <c r="AWK90" s="124"/>
      <c r="AWL90" s="124"/>
      <c r="AWM90" s="124"/>
      <c r="AWN90" s="125"/>
      <c r="AWO90" s="126"/>
      <c r="AWP90" s="126"/>
      <c r="AWQ90" s="126"/>
      <c r="AWR90" s="126"/>
      <c r="AWS90" s="124"/>
      <c r="AWT90" s="124"/>
      <c r="AWU90" s="124"/>
      <c r="AWV90" s="124"/>
      <c r="AWW90" s="125"/>
      <c r="AWX90" s="126"/>
      <c r="AWY90" s="126"/>
      <c r="AWZ90" s="126"/>
      <c r="AXA90" s="126"/>
      <c r="AXB90" s="124"/>
      <c r="AXC90" s="124"/>
      <c r="AXD90" s="124"/>
      <c r="AXE90" s="124"/>
      <c r="AXF90" s="125"/>
      <c r="AXG90" s="126"/>
      <c r="AXH90" s="126"/>
      <c r="AXI90" s="126"/>
      <c r="AXJ90" s="126"/>
      <c r="AXK90" s="124"/>
      <c r="AXL90" s="124"/>
      <c r="AXM90" s="124"/>
      <c r="AXN90" s="124"/>
      <c r="AXO90" s="125"/>
      <c r="AXP90" s="126"/>
      <c r="AXQ90" s="126"/>
      <c r="AXR90" s="126"/>
      <c r="AXS90" s="126"/>
      <c r="AXT90" s="124"/>
      <c r="AXU90" s="124"/>
      <c r="AXV90" s="124"/>
      <c r="AXW90" s="124"/>
      <c r="AXX90" s="125"/>
      <c r="AXY90" s="126"/>
      <c r="AXZ90" s="126"/>
      <c r="AYA90" s="126"/>
      <c r="AYB90" s="126"/>
      <c r="AYC90" s="124"/>
      <c r="AYD90" s="124"/>
      <c r="AYE90" s="124"/>
      <c r="AYF90" s="124"/>
      <c r="AYG90" s="125"/>
      <c r="AYH90" s="126"/>
      <c r="AYI90" s="126"/>
      <c r="AYJ90" s="126"/>
      <c r="AYK90" s="126"/>
      <c r="AYL90" s="124"/>
      <c r="AYM90" s="124"/>
      <c r="AYN90" s="124"/>
      <c r="AYO90" s="124"/>
      <c r="AYP90" s="125"/>
      <c r="AYQ90" s="126"/>
      <c r="AYR90" s="126"/>
      <c r="AYS90" s="126"/>
      <c r="AYT90" s="126"/>
      <c r="AYU90" s="124"/>
      <c r="AYV90" s="124"/>
      <c r="AYW90" s="124"/>
      <c r="AYX90" s="124"/>
      <c r="AYY90" s="125"/>
      <c r="AYZ90" s="126"/>
      <c r="AZA90" s="126"/>
      <c r="AZB90" s="126"/>
      <c r="AZC90" s="126"/>
      <c r="AZD90" s="124"/>
      <c r="AZE90" s="124"/>
      <c r="AZF90" s="124"/>
      <c r="AZG90" s="124"/>
      <c r="AZH90" s="125"/>
      <c r="AZI90" s="126"/>
      <c r="AZJ90" s="126"/>
      <c r="AZK90" s="126"/>
      <c r="AZL90" s="126"/>
      <c r="AZM90" s="124"/>
      <c r="AZN90" s="124"/>
      <c r="AZO90" s="124"/>
      <c r="AZP90" s="124"/>
      <c r="AZQ90" s="125"/>
      <c r="AZR90" s="126"/>
      <c r="AZS90" s="126"/>
      <c r="AZT90" s="126"/>
      <c r="AZU90" s="126"/>
      <c r="AZV90" s="124"/>
      <c r="AZW90" s="124"/>
      <c r="AZX90" s="124"/>
      <c r="AZY90" s="124"/>
      <c r="AZZ90" s="125"/>
      <c r="BAA90" s="126"/>
      <c r="BAB90" s="126"/>
      <c r="BAC90" s="126"/>
      <c r="BAD90" s="126"/>
      <c r="BAE90" s="124"/>
      <c r="BAF90" s="124"/>
      <c r="BAG90" s="124"/>
      <c r="BAH90" s="124"/>
      <c r="BAI90" s="125"/>
      <c r="BAJ90" s="126"/>
      <c r="BAK90" s="126"/>
      <c r="BAL90" s="126"/>
      <c r="BAM90" s="126"/>
      <c r="BAN90" s="124"/>
      <c r="BAO90" s="124"/>
      <c r="BAP90" s="124"/>
      <c r="BAQ90" s="124"/>
      <c r="BAR90" s="125"/>
      <c r="BAS90" s="126"/>
      <c r="BAT90" s="126"/>
      <c r="BAU90" s="126"/>
      <c r="BAV90" s="126"/>
      <c r="BAW90" s="124"/>
      <c r="BAX90" s="124"/>
      <c r="BAY90" s="124"/>
      <c r="BAZ90" s="124"/>
      <c r="BBA90" s="125"/>
      <c r="BBB90" s="126"/>
      <c r="BBC90" s="126"/>
      <c r="BBD90" s="126"/>
      <c r="BBE90" s="126"/>
      <c r="BBF90" s="124"/>
      <c r="BBG90" s="124"/>
      <c r="BBH90" s="124"/>
      <c r="BBI90" s="124"/>
      <c r="BBJ90" s="125"/>
      <c r="BBK90" s="126"/>
      <c r="BBL90" s="126"/>
      <c r="BBM90" s="126"/>
      <c r="BBN90" s="126"/>
      <c r="BBO90" s="124"/>
      <c r="BBP90" s="124"/>
      <c r="BBQ90" s="124"/>
      <c r="BBR90" s="124"/>
      <c r="BBS90" s="125"/>
      <c r="BBT90" s="126"/>
      <c r="BBU90" s="126"/>
      <c r="BBV90" s="126"/>
      <c r="BBW90" s="126"/>
      <c r="BBX90" s="124"/>
      <c r="BBY90" s="124"/>
      <c r="BBZ90" s="124"/>
      <c r="BCA90" s="124"/>
      <c r="BCB90" s="125"/>
      <c r="BCC90" s="126"/>
      <c r="BCD90" s="126"/>
      <c r="BCE90" s="126"/>
      <c r="BCF90" s="126"/>
      <c r="BCG90" s="124"/>
      <c r="BCH90" s="124"/>
      <c r="BCI90" s="124"/>
      <c r="BCJ90" s="124"/>
      <c r="BCK90" s="125"/>
      <c r="BCL90" s="126"/>
      <c r="BCM90" s="126"/>
      <c r="BCN90" s="126"/>
      <c r="BCO90" s="126"/>
      <c r="BCP90" s="124"/>
      <c r="BCQ90" s="124"/>
      <c r="BCR90" s="124"/>
      <c r="BCS90" s="124"/>
      <c r="BCT90" s="125"/>
      <c r="BCU90" s="126"/>
      <c r="BCV90" s="126"/>
      <c r="BCW90" s="126"/>
      <c r="BCX90" s="126"/>
      <c r="BCY90" s="124"/>
      <c r="BCZ90" s="124"/>
      <c r="BDA90" s="124"/>
      <c r="BDB90" s="124"/>
      <c r="BDC90" s="125"/>
      <c r="BDD90" s="126"/>
      <c r="BDE90" s="126"/>
      <c r="BDF90" s="126"/>
      <c r="BDG90" s="126"/>
      <c r="BDH90" s="124"/>
      <c r="BDI90" s="124"/>
      <c r="BDJ90" s="124"/>
      <c r="BDK90" s="124"/>
      <c r="BDL90" s="125"/>
      <c r="BDM90" s="126"/>
      <c r="BDN90" s="126"/>
      <c r="BDO90" s="126"/>
      <c r="BDP90" s="126"/>
      <c r="BDQ90" s="124"/>
      <c r="BDR90" s="124"/>
      <c r="BDS90" s="124"/>
      <c r="BDT90" s="124"/>
      <c r="BDU90" s="125"/>
      <c r="BDV90" s="126"/>
      <c r="BDW90" s="126"/>
      <c r="BDX90" s="126"/>
      <c r="BDY90" s="126"/>
      <c r="BDZ90" s="124"/>
      <c r="BEA90" s="124"/>
      <c r="BEB90" s="124"/>
      <c r="BEC90" s="124"/>
      <c r="BED90" s="125"/>
      <c r="BEE90" s="126"/>
      <c r="BEF90" s="126"/>
      <c r="BEG90" s="126"/>
      <c r="BEH90" s="126"/>
      <c r="BEI90" s="124"/>
      <c r="BEJ90" s="124"/>
      <c r="BEK90" s="124"/>
      <c r="BEL90" s="124"/>
      <c r="BEM90" s="125"/>
      <c r="BEN90" s="126"/>
      <c r="BEO90" s="126"/>
      <c r="BEP90" s="126"/>
      <c r="BEQ90" s="126"/>
      <c r="BER90" s="124"/>
      <c r="BES90" s="124"/>
      <c r="BET90" s="124"/>
      <c r="BEU90" s="124"/>
      <c r="BEV90" s="125"/>
      <c r="BEW90" s="126"/>
      <c r="BEX90" s="126"/>
      <c r="BEY90" s="126"/>
      <c r="BEZ90" s="126"/>
      <c r="BFA90" s="124"/>
      <c r="BFB90" s="124"/>
      <c r="BFC90" s="124"/>
      <c r="BFD90" s="124"/>
      <c r="BFE90" s="125"/>
      <c r="BFF90" s="126"/>
      <c r="BFG90" s="126"/>
      <c r="BFH90" s="126"/>
      <c r="BFI90" s="126"/>
      <c r="BFJ90" s="124"/>
      <c r="BFK90" s="124"/>
      <c r="BFL90" s="124"/>
      <c r="BFM90" s="124"/>
      <c r="BFN90" s="125"/>
      <c r="BFO90" s="126"/>
      <c r="BFP90" s="126"/>
      <c r="BFQ90" s="126"/>
      <c r="BFR90" s="126"/>
      <c r="BFS90" s="124"/>
      <c r="BFT90" s="124"/>
      <c r="BFU90" s="124"/>
      <c r="BFV90" s="124"/>
      <c r="BFW90" s="125"/>
      <c r="BFX90" s="126"/>
      <c r="BFY90" s="126"/>
      <c r="BFZ90" s="126"/>
      <c r="BGA90" s="126"/>
      <c r="BGB90" s="124"/>
      <c r="BGC90" s="124"/>
      <c r="BGD90" s="124"/>
      <c r="BGE90" s="124"/>
      <c r="BGF90" s="125"/>
      <c r="BGG90" s="126"/>
      <c r="BGH90" s="126"/>
      <c r="BGI90" s="126"/>
      <c r="BGJ90" s="126"/>
      <c r="BGK90" s="124"/>
      <c r="BGL90" s="124"/>
      <c r="BGM90" s="124"/>
      <c r="BGN90" s="124"/>
      <c r="BGO90" s="125"/>
      <c r="BGP90" s="126"/>
      <c r="BGQ90" s="126"/>
      <c r="BGR90" s="126"/>
      <c r="BGS90" s="126"/>
      <c r="BGT90" s="124"/>
      <c r="BGU90" s="124"/>
      <c r="BGV90" s="124"/>
      <c r="BGW90" s="124"/>
      <c r="BGX90" s="125"/>
      <c r="BGY90" s="126"/>
      <c r="BGZ90" s="126"/>
      <c r="BHA90" s="126"/>
      <c r="BHB90" s="126"/>
      <c r="BHC90" s="124"/>
      <c r="BHD90" s="124"/>
      <c r="BHE90" s="124"/>
      <c r="BHF90" s="124"/>
      <c r="BHG90" s="125"/>
      <c r="BHH90" s="126"/>
      <c r="BHI90" s="126"/>
      <c r="BHJ90" s="126"/>
      <c r="BHK90" s="126"/>
      <c r="BHL90" s="124"/>
      <c r="BHM90" s="124"/>
      <c r="BHN90" s="124"/>
      <c r="BHO90" s="124"/>
      <c r="BHP90" s="125"/>
      <c r="BHQ90" s="126"/>
      <c r="BHR90" s="126"/>
      <c r="BHS90" s="126"/>
      <c r="BHT90" s="126"/>
      <c r="BHU90" s="124"/>
      <c r="BHV90" s="124"/>
      <c r="BHW90" s="124"/>
      <c r="BHX90" s="124"/>
      <c r="BHY90" s="125"/>
      <c r="BHZ90" s="126"/>
      <c r="BIA90" s="126"/>
      <c r="BIB90" s="126"/>
      <c r="BIC90" s="126"/>
      <c r="BID90" s="124"/>
      <c r="BIE90" s="124"/>
      <c r="BIF90" s="124"/>
      <c r="BIG90" s="124"/>
      <c r="BIH90" s="125"/>
      <c r="BII90" s="126"/>
      <c r="BIJ90" s="126"/>
      <c r="BIK90" s="126"/>
      <c r="BIL90" s="126"/>
      <c r="BIM90" s="124"/>
      <c r="BIN90" s="124"/>
      <c r="BIO90" s="124"/>
      <c r="BIP90" s="124"/>
      <c r="BIQ90" s="125"/>
      <c r="BIR90" s="126"/>
      <c r="BIS90" s="126"/>
      <c r="BIT90" s="126"/>
      <c r="BIU90" s="126"/>
      <c r="BIV90" s="124"/>
      <c r="BIW90" s="124"/>
      <c r="BIX90" s="124"/>
      <c r="BIY90" s="124"/>
      <c r="BIZ90" s="125"/>
      <c r="BJA90" s="126"/>
      <c r="BJB90" s="126"/>
      <c r="BJC90" s="126"/>
      <c r="BJD90" s="126"/>
      <c r="BJE90" s="124"/>
      <c r="BJF90" s="124"/>
      <c r="BJG90" s="124"/>
      <c r="BJH90" s="124"/>
      <c r="BJI90" s="125"/>
      <c r="BJJ90" s="126"/>
      <c r="BJK90" s="126"/>
      <c r="BJL90" s="126"/>
      <c r="BJM90" s="126"/>
      <c r="BJN90" s="124"/>
      <c r="BJO90" s="124"/>
      <c r="BJP90" s="124"/>
      <c r="BJQ90" s="124"/>
      <c r="BJR90" s="125"/>
      <c r="BJS90" s="126"/>
      <c r="BJT90" s="126"/>
      <c r="BJU90" s="126"/>
      <c r="BJV90" s="126"/>
      <c r="BJW90" s="124"/>
      <c r="BJX90" s="124"/>
      <c r="BJY90" s="124"/>
      <c r="BJZ90" s="124"/>
      <c r="BKA90" s="125"/>
      <c r="BKB90" s="126"/>
      <c r="BKC90" s="126"/>
      <c r="BKD90" s="126"/>
      <c r="BKE90" s="126"/>
      <c r="BKF90" s="124"/>
      <c r="BKG90" s="124"/>
      <c r="BKH90" s="124"/>
      <c r="BKI90" s="124"/>
      <c r="BKJ90" s="125"/>
      <c r="BKK90" s="126"/>
      <c r="BKL90" s="126"/>
      <c r="BKM90" s="126"/>
      <c r="BKN90" s="126"/>
      <c r="BKO90" s="124"/>
      <c r="BKP90" s="124"/>
      <c r="BKQ90" s="124"/>
      <c r="BKR90" s="124"/>
      <c r="BKS90" s="125"/>
      <c r="BKT90" s="126"/>
      <c r="BKU90" s="126"/>
      <c r="BKV90" s="126"/>
      <c r="BKW90" s="126"/>
      <c r="BKX90" s="124"/>
      <c r="BKY90" s="124"/>
      <c r="BKZ90" s="124"/>
      <c r="BLA90" s="124"/>
      <c r="BLB90" s="125"/>
      <c r="BLC90" s="126"/>
      <c r="BLD90" s="126"/>
      <c r="BLE90" s="126"/>
      <c r="BLF90" s="126"/>
      <c r="BLG90" s="124"/>
      <c r="BLH90" s="124"/>
      <c r="BLI90" s="124"/>
      <c r="BLJ90" s="124"/>
      <c r="BLK90" s="125"/>
      <c r="BLL90" s="126"/>
      <c r="BLM90" s="126"/>
      <c r="BLN90" s="126"/>
      <c r="BLO90" s="126"/>
      <c r="BLP90" s="124"/>
      <c r="BLQ90" s="124"/>
      <c r="BLR90" s="124"/>
      <c r="BLS90" s="124"/>
      <c r="BLT90" s="125"/>
      <c r="BLU90" s="126"/>
      <c r="BLV90" s="126"/>
      <c r="BLW90" s="126"/>
      <c r="BLX90" s="126"/>
      <c r="BLY90" s="124"/>
      <c r="BLZ90" s="124"/>
      <c r="BMA90" s="124"/>
      <c r="BMB90" s="124"/>
      <c r="BMC90" s="125"/>
      <c r="BMD90" s="126"/>
      <c r="BME90" s="126"/>
      <c r="BMF90" s="126"/>
      <c r="BMG90" s="126"/>
      <c r="BMH90" s="124"/>
      <c r="BMI90" s="124"/>
      <c r="BMJ90" s="124"/>
      <c r="BMK90" s="124"/>
      <c r="BML90" s="125"/>
      <c r="BMM90" s="126"/>
      <c r="BMN90" s="126"/>
      <c r="BMO90" s="126"/>
      <c r="BMP90" s="126"/>
      <c r="BMQ90" s="124"/>
      <c r="BMR90" s="124"/>
      <c r="BMS90" s="124"/>
      <c r="BMT90" s="124"/>
      <c r="BMU90" s="125"/>
      <c r="BMV90" s="126"/>
      <c r="BMW90" s="126"/>
      <c r="BMX90" s="126"/>
      <c r="BMY90" s="126"/>
      <c r="BMZ90" s="124"/>
      <c r="BNA90" s="124"/>
      <c r="BNB90" s="124"/>
      <c r="BNC90" s="124"/>
      <c r="BND90" s="125"/>
      <c r="BNE90" s="126"/>
      <c r="BNF90" s="126"/>
      <c r="BNG90" s="126"/>
      <c r="BNH90" s="126"/>
      <c r="BNI90" s="124"/>
      <c r="BNJ90" s="124"/>
      <c r="BNK90" s="124"/>
      <c r="BNL90" s="124"/>
      <c r="BNM90" s="125"/>
      <c r="BNN90" s="126"/>
      <c r="BNO90" s="126"/>
      <c r="BNP90" s="126"/>
      <c r="BNQ90" s="126"/>
      <c r="BNR90" s="124"/>
      <c r="BNS90" s="124"/>
      <c r="BNT90" s="124"/>
      <c r="BNU90" s="124"/>
      <c r="BNV90" s="125"/>
      <c r="BNW90" s="126"/>
      <c r="BNX90" s="126"/>
      <c r="BNY90" s="126"/>
      <c r="BNZ90" s="126"/>
      <c r="BOA90" s="124"/>
      <c r="BOB90" s="124"/>
      <c r="BOC90" s="124"/>
      <c r="BOD90" s="124"/>
      <c r="BOE90" s="125"/>
      <c r="BOF90" s="126"/>
      <c r="BOG90" s="126"/>
      <c r="BOH90" s="126"/>
      <c r="BOI90" s="126"/>
      <c r="BOJ90" s="124"/>
      <c r="BOK90" s="124"/>
      <c r="BOL90" s="124"/>
      <c r="BOM90" s="124"/>
      <c r="BON90" s="125"/>
      <c r="BOO90" s="126"/>
      <c r="BOP90" s="126"/>
      <c r="BOQ90" s="126"/>
      <c r="BOR90" s="126"/>
      <c r="BOS90" s="124"/>
      <c r="BOT90" s="124"/>
      <c r="BOU90" s="124"/>
      <c r="BOV90" s="124"/>
      <c r="BOW90" s="125"/>
      <c r="BOX90" s="126"/>
      <c r="BOY90" s="126"/>
      <c r="BOZ90" s="126"/>
      <c r="BPA90" s="126"/>
      <c r="BPB90" s="124"/>
      <c r="BPC90" s="124"/>
      <c r="BPD90" s="124"/>
      <c r="BPE90" s="124"/>
      <c r="BPF90" s="125"/>
      <c r="BPG90" s="126"/>
      <c r="BPH90" s="126"/>
      <c r="BPI90" s="126"/>
      <c r="BPJ90" s="126"/>
      <c r="BPK90" s="124"/>
      <c r="BPL90" s="124"/>
      <c r="BPM90" s="124"/>
      <c r="BPN90" s="124"/>
      <c r="BPO90" s="125"/>
      <c r="BPP90" s="126"/>
      <c r="BPQ90" s="126"/>
      <c r="BPR90" s="126"/>
      <c r="BPS90" s="126"/>
      <c r="BPT90" s="124"/>
      <c r="BPU90" s="124"/>
      <c r="BPV90" s="124"/>
      <c r="BPW90" s="124"/>
      <c r="BPX90" s="125"/>
      <c r="BPY90" s="126"/>
      <c r="BPZ90" s="126"/>
      <c r="BQA90" s="126"/>
      <c r="BQB90" s="126"/>
      <c r="BQC90" s="124"/>
      <c r="BQD90" s="124"/>
      <c r="BQE90" s="124"/>
      <c r="BQF90" s="124"/>
      <c r="BQG90" s="125"/>
      <c r="BQH90" s="126"/>
      <c r="BQI90" s="126"/>
      <c r="BQJ90" s="126"/>
      <c r="BQK90" s="126"/>
      <c r="BQL90" s="124"/>
      <c r="BQM90" s="124"/>
      <c r="BQN90" s="124"/>
      <c r="BQO90" s="124"/>
      <c r="BQP90" s="125"/>
      <c r="BQQ90" s="126"/>
      <c r="BQR90" s="126"/>
      <c r="BQS90" s="126"/>
      <c r="BQT90" s="126"/>
      <c r="BQU90" s="124"/>
      <c r="BQV90" s="124"/>
      <c r="BQW90" s="124"/>
      <c r="BQX90" s="124"/>
      <c r="BQY90" s="125"/>
      <c r="BQZ90" s="126"/>
      <c r="BRA90" s="126"/>
      <c r="BRB90" s="126"/>
      <c r="BRC90" s="126"/>
      <c r="BRD90" s="124"/>
      <c r="BRE90" s="124"/>
      <c r="BRF90" s="124"/>
      <c r="BRG90" s="124"/>
      <c r="BRH90" s="125"/>
      <c r="BRI90" s="126"/>
      <c r="BRJ90" s="126"/>
      <c r="BRK90" s="126"/>
      <c r="BRL90" s="126"/>
      <c r="BRM90" s="124"/>
      <c r="BRN90" s="124"/>
      <c r="BRO90" s="124"/>
      <c r="BRP90" s="124"/>
      <c r="BRQ90" s="125"/>
      <c r="BRR90" s="126"/>
      <c r="BRS90" s="126"/>
      <c r="BRT90" s="126"/>
      <c r="BRU90" s="126"/>
      <c r="BRV90" s="124"/>
      <c r="BRW90" s="124"/>
      <c r="BRX90" s="124"/>
      <c r="BRY90" s="124"/>
      <c r="BRZ90" s="125"/>
      <c r="BSA90" s="126"/>
      <c r="BSB90" s="126"/>
      <c r="BSC90" s="126"/>
      <c r="BSD90" s="126"/>
      <c r="BSE90" s="124"/>
      <c r="BSF90" s="124"/>
      <c r="BSG90" s="124"/>
      <c r="BSH90" s="124"/>
      <c r="BSI90" s="125"/>
      <c r="BSJ90" s="126"/>
      <c r="BSK90" s="126"/>
      <c r="BSL90" s="126"/>
      <c r="BSM90" s="126"/>
      <c r="BSN90" s="124"/>
      <c r="BSO90" s="124"/>
      <c r="BSP90" s="124"/>
      <c r="BSQ90" s="124"/>
      <c r="BSR90" s="125"/>
      <c r="BSS90" s="126"/>
      <c r="BST90" s="126"/>
      <c r="BSU90" s="126"/>
      <c r="BSV90" s="126"/>
      <c r="BSW90" s="124"/>
      <c r="BSX90" s="124"/>
      <c r="BSY90" s="124"/>
      <c r="BSZ90" s="124"/>
      <c r="BTA90" s="125"/>
      <c r="BTB90" s="126"/>
      <c r="BTC90" s="126"/>
      <c r="BTD90" s="126"/>
      <c r="BTE90" s="126"/>
      <c r="BTF90" s="124"/>
      <c r="BTG90" s="124"/>
      <c r="BTH90" s="124"/>
      <c r="BTI90" s="124"/>
      <c r="BTJ90" s="125"/>
      <c r="BTK90" s="126"/>
      <c r="BTL90" s="126"/>
      <c r="BTM90" s="126"/>
      <c r="BTN90" s="126"/>
      <c r="BTO90" s="124"/>
      <c r="BTP90" s="124"/>
      <c r="BTQ90" s="124"/>
      <c r="BTR90" s="124"/>
      <c r="BTS90" s="125"/>
      <c r="BTT90" s="126"/>
      <c r="BTU90" s="126"/>
      <c r="BTV90" s="126"/>
      <c r="BTW90" s="126"/>
      <c r="BTX90" s="124"/>
      <c r="BTY90" s="124"/>
      <c r="BTZ90" s="124"/>
      <c r="BUA90" s="124"/>
      <c r="BUB90" s="125"/>
      <c r="BUC90" s="126"/>
      <c r="BUD90" s="126"/>
      <c r="BUE90" s="126"/>
      <c r="BUF90" s="126"/>
      <c r="BUG90" s="124"/>
      <c r="BUH90" s="124"/>
      <c r="BUI90" s="124"/>
      <c r="BUJ90" s="124"/>
      <c r="BUK90" s="125"/>
      <c r="BUL90" s="126"/>
      <c r="BUM90" s="126"/>
      <c r="BUN90" s="126"/>
      <c r="BUO90" s="126"/>
      <c r="BUP90" s="124"/>
      <c r="BUQ90" s="124"/>
      <c r="BUR90" s="124"/>
      <c r="BUS90" s="124"/>
      <c r="BUT90" s="125"/>
      <c r="BUU90" s="126"/>
      <c r="BUV90" s="126"/>
      <c r="BUW90" s="126"/>
      <c r="BUX90" s="126"/>
      <c r="BUY90" s="124"/>
      <c r="BUZ90" s="124"/>
      <c r="BVA90" s="124"/>
      <c r="BVB90" s="124"/>
      <c r="BVC90" s="125"/>
      <c r="BVD90" s="126"/>
      <c r="BVE90" s="126"/>
      <c r="BVF90" s="126"/>
      <c r="BVG90" s="126"/>
      <c r="BVH90" s="124"/>
      <c r="BVI90" s="124"/>
      <c r="BVJ90" s="124"/>
      <c r="BVK90" s="124"/>
      <c r="BVL90" s="125"/>
      <c r="BVM90" s="126"/>
      <c r="BVN90" s="126"/>
      <c r="BVO90" s="126"/>
      <c r="BVP90" s="126"/>
      <c r="BVQ90" s="124"/>
      <c r="BVR90" s="124"/>
      <c r="BVS90" s="124"/>
      <c r="BVT90" s="124"/>
      <c r="BVU90" s="125"/>
      <c r="BVV90" s="126"/>
      <c r="BVW90" s="126"/>
      <c r="BVX90" s="126"/>
      <c r="BVY90" s="126"/>
      <c r="BVZ90" s="124"/>
      <c r="BWA90" s="124"/>
      <c r="BWB90" s="124"/>
      <c r="BWC90" s="124"/>
      <c r="BWD90" s="125"/>
      <c r="BWE90" s="126"/>
      <c r="BWF90" s="126"/>
      <c r="BWG90" s="126"/>
      <c r="BWH90" s="126"/>
      <c r="BWI90" s="124"/>
      <c r="BWJ90" s="124"/>
      <c r="BWK90" s="124"/>
      <c r="BWL90" s="124"/>
      <c r="BWM90" s="125"/>
      <c r="BWN90" s="126"/>
      <c r="BWO90" s="126"/>
      <c r="BWP90" s="126"/>
      <c r="BWQ90" s="126"/>
      <c r="BWR90" s="124"/>
      <c r="BWS90" s="124"/>
      <c r="BWT90" s="124"/>
      <c r="BWU90" s="124"/>
      <c r="BWV90" s="125"/>
      <c r="BWW90" s="126"/>
      <c r="BWX90" s="126"/>
      <c r="BWY90" s="126"/>
      <c r="BWZ90" s="126"/>
      <c r="BXA90" s="124"/>
      <c r="BXB90" s="124"/>
      <c r="BXC90" s="124"/>
      <c r="BXD90" s="124"/>
      <c r="BXE90" s="125"/>
      <c r="BXF90" s="126"/>
      <c r="BXG90" s="126"/>
      <c r="BXH90" s="126"/>
      <c r="BXI90" s="126"/>
      <c r="BXJ90" s="124"/>
      <c r="BXK90" s="124"/>
      <c r="BXL90" s="124"/>
      <c r="BXM90" s="124"/>
      <c r="BXN90" s="125"/>
      <c r="BXO90" s="126"/>
      <c r="BXP90" s="126"/>
      <c r="BXQ90" s="126"/>
      <c r="BXR90" s="126"/>
      <c r="BXS90" s="124"/>
      <c r="BXT90" s="124"/>
      <c r="BXU90" s="124"/>
      <c r="BXV90" s="124"/>
      <c r="BXW90" s="125"/>
      <c r="BXX90" s="126"/>
      <c r="BXY90" s="126"/>
      <c r="BXZ90" s="126"/>
      <c r="BYA90" s="126"/>
      <c r="BYB90" s="124"/>
      <c r="BYC90" s="124"/>
      <c r="BYD90" s="124"/>
      <c r="BYE90" s="124"/>
      <c r="BYF90" s="125"/>
      <c r="BYG90" s="126"/>
      <c r="BYH90" s="126"/>
      <c r="BYI90" s="126"/>
      <c r="BYJ90" s="126"/>
      <c r="BYK90" s="124"/>
      <c r="BYL90" s="124"/>
      <c r="BYM90" s="124"/>
      <c r="BYN90" s="124"/>
      <c r="BYO90" s="125"/>
      <c r="BYP90" s="126"/>
      <c r="BYQ90" s="126"/>
      <c r="BYR90" s="126"/>
      <c r="BYS90" s="126"/>
      <c r="BYT90" s="124"/>
      <c r="BYU90" s="124"/>
      <c r="BYV90" s="124"/>
      <c r="BYW90" s="124"/>
      <c r="BYX90" s="125"/>
      <c r="BYY90" s="126"/>
      <c r="BYZ90" s="126"/>
      <c r="BZA90" s="126"/>
      <c r="BZB90" s="126"/>
      <c r="BZC90" s="124"/>
      <c r="BZD90" s="124"/>
      <c r="BZE90" s="124"/>
      <c r="BZF90" s="124"/>
      <c r="BZG90" s="125"/>
      <c r="BZH90" s="126"/>
      <c r="BZI90" s="126"/>
      <c r="BZJ90" s="126"/>
      <c r="BZK90" s="126"/>
      <c r="BZL90" s="124"/>
      <c r="BZM90" s="124"/>
      <c r="BZN90" s="124"/>
      <c r="BZO90" s="124"/>
      <c r="BZP90" s="125"/>
      <c r="BZQ90" s="126"/>
      <c r="BZR90" s="126"/>
      <c r="BZS90" s="126"/>
      <c r="BZT90" s="126"/>
      <c r="BZU90" s="124"/>
      <c r="BZV90" s="124"/>
      <c r="BZW90" s="124"/>
      <c r="BZX90" s="124"/>
      <c r="BZY90" s="125"/>
      <c r="BZZ90" s="126"/>
      <c r="CAA90" s="126"/>
      <c r="CAB90" s="126"/>
      <c r="CAC90" s="126"/>
      <c r="CAD90" s="124"/>
      <c r="CAE90" s="124"/>
      <c r="CAF90" s="124"/>
      <c r="CAG90" s="124"/>
      <c r="CAH90" s="125"/>
      <c r="CAI90" s="126"/>
      <c r="CAJ90" s="126"/>
      <c r="CAK90" s="126"/>
      <c r="CAL90" s="126"/>
      <c r="CAM90" s="124"/>
      <c r="CAN90" s="124"/>
      <c r="CAO90" s="124"/>
      <c r="CAP90" s="124"/>
      <c r="CAQ90" s="125"/>
      <c r="CAR90" s="126"/>
      <c r="CAS90" s="126"/>
      <c r="CAT90" s="126"/>
      <c r="CAU90" s="126"/>
      <c r="CAV90" s="124"/>
      <c r="CAW90" s="124"/>
      <c r="CAX90" s="124"/>
      <c r="CAY90" s="124"/>
      <c r="CAZ90" s="125"/>
      <c r="CBA90" s="126"/>
      <c r="CBB90" s="126"/>
      <c r="CBC90" s="126"/>
      <c r="CBD90" s="126"/>
      <c r="CBE90" s="124"/>
      <c r="CBF90" s="124"/>
      <c r="CBG90" s="124"/>
      <c r="CBH90" s="124"/>
      <c r="CBI90" s="125"/>
      <c r="CBJ90" s="126"/>
      <c r="CBK90" s="126"/>
      <c r="CBL90" s="126"/>
      <c r="CBM90" s="126"/>
      <c r="CBN90" s="124"/>
      <c r="CBO90" s="124"/>
      <c r="CBP90" s="124"/>
      <c r="CBQ90" s="124"/>
      <c r="CBR90" s="125"/>
      <c r="CBS90" s="126"/>
      <c r="CBT90" s="126"/>
      <c r="CBU90" s="126"/>
      <c r="CBV90" s="126"/>
      <c r="CBW90" s="124"/>
      <c r="CBX90" s="124"/>
      <c r="CBY90" s="124"/>
      <c r="CBZ90" s="124"/>
      <c r="CCA90" s="125"/>
      <c r="CCB90" s="126"/>
      <c r="CCC90" s="126"/>
      <c r="CCD90" s="126"/>
      <c r="CCE90" s="126"/>
      <c r="CCF90" s="124"/>
      <c r="CCG90" s="124"/>
      <c r="CCH90" s="124"/>
      <c r="CCI90" s="124"/>
      <c r="CCJ90" s="125"/>
      <c r="CCK90" s="126"/>
      <c r="CCL90" s="126"/>
      <c r="CCM90" s="126"/>
      <c r="CCN90" s="126"/>
      <c r="CCO90" s="124"/>
      <c r="CCP90" s="124"/>
      <c r="CCQ90" s="124"/>
      <c r="CCR90" s="124"/>
      <c r="CCS90" s="125"/>
      <c r="CCT90" s="126"/>
      <c r="CCU90" s="126"/>
      <c r="CCV90" s="126"/>
      <c r="CCW90" s="126"/>
      <c r="CCX90" s="124"/>
      <c r="CCY90" s="124"/>
      <c r="CCZ90" s="124"/>
      <c r="CDA90" s="124"/>
      <c r="CDB90" s="125"/>
      <c r="CDC90" s="126"/>
      <c r="CDD90" s="126"/>
      <c r="CDE90" s="126"/>
      <c r="CDF90" s="126"/>
      <c r="CDG90" s="124"/>
      <c r="CDH90" s="124"/>
      <c r="CDI90" s="124"/>
      <c r="CDJ90" s="124"/>
      <c r="CDK90" s="125"/>
      <c r="CDL90" s="126"/>
      <c r="CDM90" s="126"/>
      <c r="CDN90" s="126"/>
      <c r="CDO90" s="126"/>
      <c r="CDP90" s="124"/>
      <c r="CDQ90" s="124"/>
      <c r="CDR90" s="124"/>
      <c r="CDS90" s="124"/>
      <c r="CDT90" s="125"/>
      <c r="CDU90" s="126"/>
      <c r="CDV90" s="126"/>
      <c r="CDW90" s="126"/>
      <c r="CDX90" s="126"/>
      <c r="CDY90" s="124"/>
      <c r="CDZ90" s="124"/>
      <c r="CEA90" s="124"/>
      <c r="CEB90" s="124"/>
      <c r="CEC90" s="125"/>
      <c r="CED90" s="126"/>
      <c r="CEE90" s="126"/>
      <c r="CEF90" s="126"/>
      <c r="CEG90" s="126"/>
      <c r="CEH90" s="124"/>
      <c r="CEI90" s="124"/>
      <c r="CEJ90" s="124"/>
      <c r="CEK90" s="124"/>
      <c r="CEL90" s="125"/>
      <c r="CEM90" s="126"/>
      <c r="CEN90" s="126"/>
      <c r="CEO90" s="126"/>
      <c r="CEP90" s="126"/>
      <c r="CEQ90" s="124"/>
      <c r="CER90" s="124"/>
      <c r="CES90" s="124"/>
      <c r="CET90" s="124"/>
      <c r="CEU90" s="125"/>
      <c r="CEV90" s="126"/>
      <c r="CEW90" s="126"/>
      <c r="CEX90" s="126"/>
      <c r="CEY90" s="126"/>
      <c r="CEZ90" s="124"/>
      <c r="CFA90" s="124"/>
      <c r="CFB90" s="124"/>
      <c r="CFC90" s="124"/>
      <c r="CFD90" s="125"/>
      <c r="CFE90" s="126"/>
      <c r="CFF90" s="126"/>
      <c r="CFG90" s="126"/>
      <c r="CFH90" s="126"/>
      <c r="CFI90" s="124"/>
      <c r="CFJ90" s="124"/>
      <c r="CFK90" s="124"/>
      <c r="CFL90" s="124"/>
      <c r="CFM90" s="125"/>
      <c r="CFN90" s="126"/>
      <c r="CFO90" s="126"/>
      <c r="CFP90" s="126"/>
      <c r="CFQ90" s="126"/>
      <c r="CFR90" s="124"/>
      <c r="CFS90" s="124"/>
      <c r="CFT90" s="124"/>
      <c r="CFU90" s="124"/>
      <c r="CFV90" s="125"/>
      <c r="CFW90" s="126"/>
      <c r="CFX90" s="126"/>
      <c r="CFY90" s="126"/>
      <c r="CFZ90" s="126"/>
      <c r="CGA90" s="124"/>
      <c r="CGB90" s="124"/>
      <c r="CGC90" s="124"/>
      <c r="CGD90" s="124"/>
      <c r="CGE90" s="125"/>
      <c r="CGF90" s="126"/>
      <c r="CGG90" s="126"/>
      <c r="CGH90" s="126"/>
      <c r="CGI90" s="126"/>
      <c r="CGJ90" s="124"/>
      <c r="CGK90" s="124"/>
      <c r="CGL90" s="124"/>
      <c r="CGM90" s="124"/>
      <c r="CGN90" s="125"/>
      <c r="CGO90" s="126"/>
      <c r="CGP90" s="126"/>
      <c r="CGQ90" s="126"/>
      <c r="CGR90" s="126"/>
      <c r="CGS90" s="124"/>
      <c r="CGT90" s="124"/>
      <c r="CGU90" s="124"/>
      <c r="CGV90" s="124"/>
      <c r="CGW90" s="125"/>
      <c r="CGX90" s="126"/>
      <c r="CGY90" s="126"/>
      <c r="CGZ90" s="126"/>
      <c r="CHA90" s="126"/>
      <c r="CHB90" s="124"/>
      <c r="CHC90" s="124"/>
      <c r="CHD90" s="124"/>
      <c r="CHE90" s="124"/>
      <c r="CHF90" s="125"/>
      <c r="CHG90" s="126"/>
      <c r="CHH90" s="126"/>
      <c r="CHI90" s="126"/>
      <c r="CHJ90" s="126"/>
      <c r="CHK90" s="124"/>
      <c r="CHL90" s="124"/>
      <c r="CHM90" s="124"/>
      <c r="CHN90" s="124"/>
      <c r="CHO90" s="125"/>
      <c r="CHP90" s="126"/>
      <c r="CHQ90" s="126"/>
      <c r="CHR90" s="126"/>
      <c r="CHS90" s="126"/>
      <c r="CHT90" s="124"/>
      <c r="CHU90" s="124"/>
      <c r="CHV90" s="124"/>
      <c r="CHW90" s="124"/>
      <c r="CHX90" s="125"/>
      <c r="CHY90" s="126"/>
      <c r="CHZ90" s="126"/>
      <c r="CIA90" s="126"/>
      <c r="CIB90" s="126"/>
      <c r="CIC90" s="124"/>
      <c r="CID90" s="124"/>
      <c r="CIE90" s="124"/>
      <c r="CIF90" s="124"/>
      <c r="CIG90" s="125"/>
      <c r="CIH90" s="126"/>
      <c r="CII90" s="126"/>
      <c r="CIJ90" s="126"/>
      <c r="CIK90" s="126"/>
      <c r="CIL90" s="124"/>
      <c r="CIM90" s="124"/>
      <c r="CIN90" s="124"/>
      <c r="CIO90" s="124"/>
      <c r="CIP90" s="125"/>
      <c r="CIQ90" s="126"/>
      <c r="CIR90" s="126"/>
      <c r="CIS90" s="126"/>
      <c r="CIT90" s="126"/>
      <c r="CIU90" s="124"/>
      <c r="CIV90" s="124"/>
      <c r="CIW90" s="124"/>
      <c r="CIX90" s="124"/>
      <c r="CIY90" s="125"/>
      <c r="CIZ90" s="126"/>
      <c r="CJA90" s="126"/>
      <c r="CJB90" s="126"/>
      <c r="CJC90" s="126"/>
      <c r="CJD90" s="124"/>
      <c r="CJE90" s="124"/>
      <c r="CJF90" s="124"/>
      <c r="CJG90" s="124"/>
      <c r="CJH90" s="125"/>
      <c r="CJI90" s="126"/>
      <c r="CJJ90" s="126"/>
      <c r="CJK90" s="126"/>
      <c r="CJL90" s="126"/>
      <c r="CJM90" s="124"/>
      <c r="CJN90" s="124"/>
      <c r="CJO90" s="124"/>
      <c r="CJP90" s="124"/>
      <c r="CJQ90" s="125"/>
      <c r="CJR90" s="126"/>
      <c r="CJS90" s="126"/>
      <c r="CJT90" s="126"/>
      <c r="CJU90" s="126"/>
      <c r="CJV90" s="124"/>
      <c r="CJW90" s="124"/>
      <c r="CJX90" s="124"/>
      <c r="CJY90" s="124"/>
      <c r="CJZ90" s="125"/>
      <c r="CKA90" s="126"/>
      <c r="CKB90" s="126"/>
      <c r="CKC90" s="126"/>
      <c r="CKD90" s="126"/>
      <c r="CKE90" s="124"/>
      <c r="CKF90" s="124"/>
      <c r="CKG90" s="124"/>
      <c r="CKH90" s="124"/>
      <c r="CKI90" s="125"/>
      <c r="CKJ90" s="126"/>
      <c r="CKK90" s="126"/>
      <c r="CKL90" s="126"/>
      <c r="CKM90" s="126"/>
      <c r="CKN90" s="124"/>
      <c r="CKO90" s="124"/>
      <c r="CKP90" s="124"/>
      <c r="CKQ90" s="124"/>
      <c r="CKR90" s="125"/>
      <c r="CKS90" s="126"/>
      <c r="CKT90" s="126"/>
      <c r="CKU90" s="126"/>
      <c r="CKV90" s="126"/>
      <c r="CKW90" s="124"/>
      <c r="CKX90" s="124"/>
      <c r="CKY90" s="124"/>
      <c r="CKZ90" s="124"/>
      <c r="CLA90" s="125"/>
      <c r="CLB90" s="126"/>
      <c r="CLC90" s="126"/>
      <c r="CLD90" s="126"/>
      <c r="CLE90" s="126"/>
      <c r="CLF90" s="124"/>
      <c r="CLG90" s="124"/>
      <c r="CLH90" s="124"/>
      <c r="CLI90" s="124"/>
      <c r="CLJ90" s="125"/>
      <c r="CLK90" s="126"/>
      <c r="CLL90" s="126"/>
      <c r="CLM90" s="126"/>
      <c r="CLN90" s="126"/>
      <c r="CLO90" s="124"/>
      <c r="CLP90" s="124"/>
      <c r="CLQ90" s="124"/>
      <c r="CLR90" s="124"/>
      <c r="CLS90" s="125"/>
      <c r="CLT90" s="126"/>
      <c r="CLU90" s="126"/>
      <c r="CLV90" s="126"/>
      <c r="CLW90" s="126"/>
      <c r="CLX90" s="124"/>
      <c r="CLY90" s="124"/>
      <c r="CLZ90" s="124"/>
      <c r="CMA90" s="124"/>
      <c r="CMB90" s="125"/>
      <c r="CMC90" s="126"/>
      <c r="CMD90" s="126"/>
      <c r="CME90" s="126"/>
      <c r="CMF90" s="126"/>
      <c r="CMG90" s="124"/>
      <c r="CMH90" s="124"/>
      <c r="CMI90" s="124"/>
      <c r="CMJ90" s="124"/>
      <c r="CMK90" s="125"/>
      <c r="CML90" s="126"/>
      <c r="CMM90" s="126"/>
      <c r="CMN90" s="126"/>
      <c r="CMO90" s="126"/>
      <c r="CMP90" s="124"/>
      <c r="CMQ90" s="124"/>
      <c r="CMR90" s="124"/>
      <c r="CMS90" s="124"/>
      <c r="CMT90" s="125"/>
      <c r="CMU90" s="126"/>
      <c r="CMV90" s="126"/>
      <c r="CMW90" s="126"/>
      <c r="CMX90" s="126"/>
      <c r="CMY90" s="124"/>
      <c r="CMZ90" s="124"/>
      <c r="CNA90" s="124"/>
      <c r="CNB90" s="124"/>
      <c r="CNC90" s="125"/>
      <c r="CND90" s="126"/>
      <c r="CNE90" s="126"/>
      <c r="CNF90" s="126"/>
      <c r="CNG90" s="126"/>
      <c r="CNH90" s="124"/>
      <c r="CNI90" s="124"/>
      <c r="CNJ90" s="124"/>
      <c r="CNK90" s="124"/>
      <c r="CNL90" s="125"/>
      <c r="CNM90" s="126"/>
      <c r="CNN90" s="126"/>
      <c r="CNO90" s="126"/>
      <c r="CNP90" s="126"/>
      <c r="CNQ90" s="124"/>
      <c r="CNR90" s="124"/>
      <c r="CNS90" s="124"/>
      <c r="CNT90" s="124"/>
      <c r="CNU90" s="125"/>
      <c r="CNV90" s="126"/>
      <c r="CNW90" s="126"/>
      <c r="CNX90" s="126"/>
      <c r="CNY90" s="126"/>
      <c r="CNZ90" s="124"/>
      <c r="COA90" s="124"/>
      <c r="COB90" s="124"/>
      <c r="COC90" s="124"/>
      <c r="COD90" s="125"/>
      <c r="COE90" s="126"/>
      <c r="COF90" s="126"/>
      <c r="COG90" s="126"/>
      <c r="COH90" s="126"/>
      <c r="COI90" s="124"/>
      <c r="COJ90" s="124"/>
      <c r="COK90" s="124"/>
      <c r="COL90" s="124"/>
      <c r="COM90" s="125"/>
      <c r="CON90" s="126"/>
      <c r="COO90" s="126"/>
      <c r="COP90" s="126"/>
      <c r="COQ90" s="126"/>
      <c r="COR90" s="124"/>
      <c r="COS90" s="124"/>
      <c r="COT90" s="124"/>
      <c r="COU90" s="124"/>
      <c r="COV90" s="125"/>
      <c r="COW90" s="126"/>
      <c r="COX90" s="126"/>
      <c r="COY90" s="126"/>
      <c r="COZ90" s="126"/>
      <c r="CPA90" s="124"/>
      <c r="CPB90" s="124"/>
      <c r="CPC90" s="124"/>
      <c r="CPD90" s="124"/>
      <c r="CPE90" s="125"/>
      <c r="CPF90" s="126"/>
      <c r="CPG90" s="126"/>
      <c r="CPH90" s="126"/>
      <c r="CPI90" s="126"/>
      <c r="CPJ90" s="124"/>
      <c r="CPK90" s="124"/>
      <c r="CPL90" s="124"/>
      <c r="CPM90" s="124"/>
      <c r="CPN90" s="125"/>
      <c r="CPO90" s="126"/>
      <c r="CPP90" s="126"/>
      <c r="CPQ90" s="126"/>
      <c r="CPR90" s="126"/>
      <c r="CPS90" s="124"/>
      <c r="CPT90" s="124"/>
      <c r="CPU90" s="124"/>
      <c r="CPV90" s="124"/>
      <c r="CPW90" s="125"/>
      <c r="CPX90" s="126"/>
      <c r="CPY90" s="126"/>
      <c r="CPZ90" s="126"/>
      <c r="CQA90" s="126"/>
      <c r="CQB90" s="124"/>
      <c r="CQC90" s="124"/>
      <c r="CQD90" s="124"/>
      <c r="CQE90" s="124"/>
      <c r="CQF90" s="125"/>
      <c r="CQG90" s="126"/>
      <c r="CQH90" s="126"/>
      <c r="CQI90" s="126"/>
      <c r="CQJ90" s="126"/>
      <c r="CQK90" s="124"/>
      <c r="CQL90" s="124"/>
      <c r="CQM90" s="124"/>
      <c r="CQN90" s="124"/>
      <c r="CQO90" s="125"/>
      <c r="CQP90" s="126"/>
      <c r="CQQ90" s="126"/>
      <c r="CQR90" s="126"/>
      <c r="CQS90" s="126"/>
      <c r="CQT90" s="124"/>
      <c r="CQU90" s="124"/>
      <c r="CQV90" s="124"/>
      <c r="CQW90" s="124"/>
      <c r="CQX90" s="125"/>
      <c r="CQY90" s="126"/>
      <c r="CQZ90" s="126"/>
      <c r="CRA90" s="126"/>
      <c r="CRB90" s="126"/>
      <c r="CRC90" s="124"/>
      <c r="CRD90" s="124"/>
      <c r="CRE90" s="124"/>
      <c r="CRF90" s="124"/>
      <c r="CRG90" s="125"/>
      <c r="CRH90" s="126"/>
      <c r="CRI90" s="126"/>
      <c r="CRJ90" s="126"/>
      <c r="CRK90" s="126"/>
      <c r="CRL90" s="124"/>
      <c r="CRM90" s="124"/>
      <c r="CRN90" s="124"/>
      <c r="CRO90" s="124"/>
      <c r="CRP90" s="125"/>
      <c r="CRQ90" s="126"/>
      <c r="CRR90" s="126"/>
      <c r="CRS90" s="126"/>
      <c r="CRT90" s="126"/>
      <c r="CRU90" s="124"/>
      <c r="CRV90" s="124"/>
      <c r="CRW90" s="124"/>
      <c r="CRX90" s="124"/>
      <c r="CRY90" s="125"/>
      <c r="CRZ90" s="126"/>
      <c r="CSA90" s="126"/>
      <c r="CSB90" s="126"/>
      <c r="CSC90" s="126"/>
      <c r="CSD90" s="124"/>
      <c r="CSE90" s="124"/>
      <c r="CSF90" s="124"/>
      <c r="CSG90" s="124"/>
      <c r="CSH90" s="125"/>
      <c r="CSI90" s="126"/>
      <c r="CSJ90" s="126"/>
      <c r="CSK90" s="126"/>
      <c r="CSL90" s="126"/>
      <c r="CSM90" s="124"/>
      <c r="CSN90" s="124"/>
      <c r="CSO90" s="124"/>
      <c r="CSP90" s="124"/>
      <c r="CSQ90" s="125"/>
      <c r="CSR90" s="126"/>
      <c r="CSS90" s="126"/>
      <c r="CST90" s="126"/>
      <c r="CSU90" s="126"/>
      <c r="CSV90" s="124"/>
      <c r="CSW90" s="124"/>
      <c r="CSX90" s="124"/>
      <c r="CSY90" s="124"/>
      <c r="CSZ90" s="125"/>
      <c r="CTA90" s="126"/>
      <c r="CTB90" s="126"/>
      <c r="CTC90" s="126"/>
      <c r="CTD90" s="126"/>
      <c r="CTE90" s="124"/>
      <c r="CTF90" s="124"/>
      <c r="CTG90" s="124"/>
      <c r="CTH90" s="124"/>
      <c r="CTI90" s="125"/>
      <c r="CTJ90" s="126"/>
      <c r="CTK90" s="126"/>
      <c r="CTL90" s="126"/>
      <c r="CTM90" s="126"/>
      <c r="CTN90" s="124"/>
      <c r="CTO90" s="124"/>
      <c r="CTP90" s="124"/>
      <c r="CTQ90" s="124"/>
      <c r="CTR90" s="125"/>
      <c r="CTS90" s="126"/>
      <c r="CTT90" s="126"/>
      <c r="CTU90" s="126"/>
      <c r="CTV90" s="126"/>
      <c r="CTW90" s="124"/>
      <c r="CTX90" s="124"/>
      <c r="CTY90" s="124"/>
      <c r="CTZ90" s="124"/>
      <c r="CUA90" s="125"/>
      <c r="CUB90" s="126"/>
      <c r="CUC90" s="126"/>
      <c r="CUD90" s="126"/>
      <c r="CUE90" s="126"/>
      <c r="CUF90" s="124"/>
      <c r="CUG90" s="124"/>
      <c r="CUH90" s="124"/>
      <c r="CUI90" s="124"/>
      <c r="CUJ90" s="125"/>
      <c r="CUK90" s="126"/>
      <c r="CUL90" s="126"/>
      <c r="CUM90" s="126"/>
      <c r="CUN90" s="126"/>
      <c r="CUO90" s="124"/>
      <c r="CUP90" s="124"/>
      <c r="CUQ90" s="124"/>
      <c r="CUR90" s="124"/>
      <c r="CUS90" s="125"/>
      <c r="CUT90" s="126"/>
      <c r="CUU90" s="126"/>
      <c r="CUV90" s="126"/>
      <c r="CUW90" s="126"/>
      <c r="CUX90" s="124"/>
      <c r="CUY90" s="124"/>
      <c r="CUZ90" s="124"/>
      <c r="CVA90" s="124"/>
      <c r="CVB90" s="125"/>
      <c r="CVC90" s="126"/>
      <c r="CVD90" s="126"/>
      <c r="CVE90" s="126"/>
      <c r="CVF90" s="126"/>
      <c r="CVG90" s="124"/>
      <c r="CVH90" s="124"/>
      <c r="CVI90" s="124"/>
      <c r="CVJ90" s="124"/>
      <c r="CVK90" s="125"/>
      <c r="CVL90" s="126"/>
      <c r="CVM90" s="126"/>
      <c r="CVN90" s="126"/>
      <c r="CVO90" s="126"/>
      <c r="CVP90" s="124"/>
      <c r="CVQ90" s="124"/>
      <c r="CVR90" s="124"/>
      <c r="CVS90" s="124"/>
      <c r="CVT90" s="125"/>
      <c r="CVU90" s="126"/>
      <c r="CVV90" s="126"/>
      <c r="CVW90" s="126"/>
      <c r="CVX90" s="126"/>
      <c r="CVY90" s="124"/>
      <c r="CVZ90" s="124"/>
      <c r="CWA90" s="124"/>
      <c r="CWB90" s="124"/>
      <c r="CWC90" s="125"/>
      <c r="CWD90" s="126"/>
      <c r="CWE90" s="126"/>
      <c r="CWF90" s="126"/>
      <c r="CWG90" s="126"/>
      <c r="CWH90" s="124"/>
      <c r="CWI90" s="124"/>
      <c r="CWJ90" s="124"/>
      <c r="CWK90" s="124"/>
      <c r="CWL90" s="125"/>
      <c r="CWM90" s="126"/>
      <c r="CWN90" s="126"/>
      <c r="CWO90" s="126"/>
      <c r="CWP90" s="126"/>
      <c r="CWQ90" s="124"/>
      <c r="CWR90" s="124"/>
      <c r="CWS90" s="124"/>
      <c r="CWT90" s="124"/>
      <c r="CWU90" s="125"/>
      <c r="CWV90" s="126"/>
      <c r="CWW90" s="126"/>
      <c r="CWX90" s="126"/>
      <c r="CWY90" s="126"/>
      <c r="CWZ90" s="124"/>
      <c r="CXA90" s="124"/>
      <c r="CXB90" s="124"/>
      <c r="CXC90" s="124"/>
      <c r="CXD90" s="125"/>
      <c r="CXE90" s="126"/>
      <c r="CXF90" s="126"/>
      <c r="CXG90" s="126"/>
      <c r="CXH90" s="126"/>
      <c r="CXI90" s="124"/>
      <c r="CXJ90" s="124"/>
      <c r="CXK90" s="124"/>
      <c r="CXL90" s="124"/>
      <c r="CXM90" s="125"/>
      <c r="CXN90" s="126"/>
      <c r="CXO90" s="126"/>
      <c r="CXP90" s="126"/>
      <c r="CXQ90" s="126"/>
      <c r="CXR90" s="124"/>
      <c r="CXS90" s="124"/>
      <c r="CXT90" s="124"/>
      <c r="CXU90" s="124"/>
      <c r="CXV90" s="125"/>
      <c r="CXW90" s="126"/>
      <c r="CXX90" s="126"/>
      <c r="CXY90" s="126"/>
      <c r="CXZ90" s="126"/>
      <c r="CYA90" s="124"/>
      <c r="CYB90" s="124"/>
      <c r="CYC90" s="124"/>
      <c r="CYD90" s="124"/>
      <c r="CYE90" s="125"/>
      <c r="CYF90" s="126"/>
      <c r="CYG90" s="126"/>
      <c r="CYH90" s="126"/>
      <c r="CYI90" s="126"/>
      <c r="CYJ90" s="124"/>
      <c r="CYK90" s="124"/>
      <c r="CYL90" s="124"/>
      <c r="CYM90" s="124"/>
      <c r="CYN90" s="125"/>
      <c r="CYO90" s="126"/>
      <c r="CYP90" s="126"/>
      <c r="CYQ90" s="126"/>
      <c r="CYR90" s="126"/>
      <c r="CYS90" s="124"/>
      <c r="CYT90" s="124"/>
      <c r="CYU90" s="124"/>
      <c r="CYV90" s="124"/>
      <c r="CYW90" s="125"/>
      <c r="CYX90" s="126"/>
      <c r="CYY90" s="126"/>
      <c r="CYZ90" s="126"/>
      <c r="CZA90" s="126"/>
      <c r="CZB90" s="124"/>
      <c r="CZC90" s="124"/>
      <c r="CZD90" s="124"/>
      <c r="CZE90" s="124"/>
      <c r="CZF90" s="125"/>
      <c r="CZG90" s="126"/>
      <c r="CZH90" s="126"/>
      <c r="CZI90" s="126"/>
      <c r="CZJ90" s="126"/>
      <c r="CZK90" s="124"/>
      <c r="CZL90" s="124"/>
      <c r="CZM90" s="124"/>
      <c r="CZN90" s="124"/>
      <c r="CZO90" s="125"/>
      <c r="CZP90" s="126"/>
      <c r="CZQ90" s="126"/>
      <c r="CZR90" s="126"/>
      <c r="CZS90" s="126"/>
      <c r="CZT90" s="124"/>
      <c r="CZU90" s="124"/>
      <c r="CZV90" s="124"/>
      <c r="CZW90" s="124"/>
      <c r="CZX90" s="125"/>
      <c r="CZY90" s="126"/>
      <c r="CZZ90" s="126"/>
      <c r="DAA90" s="126"/>
      <c r="DAB90" s="126"/>
      <c r="DAC90" s="124"/>
      <c r="DAD90" s="124"/>
      <c r="DAE90" s="124"/>
      <c r="DAF90" s="124"/>
      <c r="DAG90" s="125"/>
      <c r="DAH90" s="126"/>
      <c r="DAI90" s="126"/>
      <c r="DAJ90" s="126"/>
      <c r="DAK90" s="126"/>
      <c r="DAL90" s="124"/>
      <c r="DAM90" s="124"/>
      <c r="DAN90" s="124"/>
      <c r="DAO90" s="124"/>
      <c r="DAP90" s="125"/>
      <c r="DAQ90" s="126"/>
      <c r="DAR90" s="126"/>
      <c r="DAS90" s="126"/>
      <c r="DAT90" s="126"/>
      <c r="DAU90" s="124"/>
      <c r="DAV90" s="124"/>
      <c r="DAW90" s="124"/>
      <c r="DAX90" s="124"/>
      <c r="DAY90" s="125"/>
      <c r="DAZ90" s="126"/>
      <c r="DBA90" s="126"/>
      <c r="DBB90" s="126"/>
      <c r="DBC90" s="126"/>
      <c r="DBD90" s="124"/>
      <c r="DBE90" s="124"/>
      <c r="DBF90" s="124"/>
      <c r="DBG90" s="124"/>
      <c r="DBH90" s="125"/>
      <c r="DBI90" s="126"/>
      <c r="DBJ90" s="126"/>
      <c r="DBK90" s="126"/>
      <c r="DBL90" s="126"/>
      <c r="DBM90" s="124"/>
      <c r="DBN90" s="124"/>
      <c r="DBO90" s="124"/>
      <c r="DBP90" s="124"/>
      <c r="DBQ90" s="125"/>
      <c r="DBR90" s="126"/>
      <c r="DBS90" s="126"/>
      <c r="DBT90" s="126"/>
      <c r="DBU90" s="126"/>
      <c r="DBV90" s="124"/>
      <c r="DBW90" s="124"/>
      <c r="DBX90" s="124"/>
      <c r="DBY90" s="124"/>
      <c r="DBZ90" s="125"/>
      <c r="DCA90" s="126"/>
      <c r="DCB90" s="126"/>
      <c r="DCC90" s="126"/>
      <c r="DCD90" s="126"/>
      <c r="DCE90" s="124"/>
      <c r="DCF90" s="124"/>
      <c r="DCG90" s="124"/>
      <c r="DCH90" s="124"/>
      <c r="DCI90" s="125"/>
      <c r="DCJ90" s="126"/>
      <c r="DCK90" s="126"/>
      <c r="DCL90" s="126"/>
      <c r="DCM90" s="126"/>
      <c r="DCN90" s="124"/>
      <c r="DCO90" s="124"/>
      <c r="DCP90" s="124"/>
      <c r="DCQ90" s="124"/>
      <c r="DCR90" s="125"/>
      <c r="DCS90" s="126"/>
      <c r="DCT90" s="126"/>
      <c r="DCU90" s="126"/>
      <c r="DCV90" s="126"/>
      <c r="DCW90" s="124"/>
      <c r="DCX90" s="124"/>
      <c r="DCY90" s="124"/>
      <c r="DCZ90" s="124"/>
      <c r="DDA90" s="125"/>
      <c r="DDB90" s="126"/>
      <c r="DDC90" s="126"/>
      <c r="DDD90" s="126"/>
      <c r="DDE90" s="126"/>
      <c r="DDF90" s="124"/>
      <c r="DDG90" s="124"/>
      <c r="DDH90" s="124"/>
      <c r="DDI90" s="124"/>
      <c r="DDJ90" s="125"/>
      <c r="DDK90" s="126"/>
      <c r="DDL90" s="126"/>
      <c r="DDM90" s="126"/>
      <c r="DDN90" s="126"/>
      <c r="DDO90" s="124"/>
      <c r="DDP90" s="124"/>
      <c r="DDQ90" s="124"/>
      <c r="DDR90" s="124"/>
      <c r="DDS90" s="125"/>
      <c r="DDT90" s="126"/>
      <c r="DDU90" s="126"/>
      <c r="DDV90" s="126"/>
      <c r="DDW90" s="126"/>
      <c r="DDX90" s="124"/>
      <c r="DDY90" s="124"/>
      <c r="DDZ90" s="124"/>
      <c r="DEA90" s="124"/>
      <c r="DEB90" s="125"/>
      <c r="DEC90" s="126"/>
      <c r="DED90" s="126"/>
      <c r="DEE90" s="126"/>
      <c r="DEF90" s="126"/>
      <c r="DEG90" s="124"/>
      <c r="DEH90" s="124"/>
      <c r="DEI90" s="124"/>
      <c r="DEJ90" s="124"/>
      <c r="DEK90" s="125"/>
      <c r="DEL90" s="126"/>
      <c r="DEM90" s="126"/>
      <c r="DEN90" s="126"/>
      <c r="DEO90" s="126"/>
      <c r="DEP90" s="124"/>
      <c r="DEQ90" s="124"/>
      <c r="DER90" s="124"/>
      <c r="DES90" s="124"/>
      <c r="DET90" s="125"/>
      <c r="DEU90" s="126"/>
      <c r="DEV90" s="126"/>
      <c r="DEW90" s="126"/>
      <c r="DEX90" s="126"/>
      <c r="DEY90" s="124"/>
      <c r="DEZ90" s="124"/>
      <c r="DFA90" s="124"/>
      <c r="DFB90" s="124"/>
      <c r="DFC90" s="125"/>
      <c r="DFD90" s="126"/>
      <c r="DFE90" s="126"/>
      <c r="DFF90" s="126"/>
      <c r="DFG90" s="126"/>
      <c r="DFH90" s="124"/>
      <c r="DFI90" s="124"/>
      <c r="DFJ90" s="124"/>
      <c r="DFK90" s="124"/>
      <c r="DFL90" s="125"/>
      <c r="DFM90" s="126"/>
      <c r="DFN90" s="126"/>
      <c r="DFO90" s="126"/>
      <c r="DFP90" s="126"/>
      <c r="DFQ90" s="124"/>
      <c r="DFR90" s="124"/>
      <c r="DFS90" s="124"/>
      <c r="DFT90" s="124"/>
      <c r="DFU90" s="125"/>
      <c r="DFV90" s="126"/>
      <c r="DFW90" s="126"/>
      <c r="DFX90" s="126"/>
      <c r="DFY90" s="126"/>
      <c r="DFZ90" s="124"/>
      <c r="DGA90" s="124"/>
      <c r="DGB90" s="124"/>
      <c r="DGC90" s="124"/>
      <c r="DGD90" s="125"/>
      <c r="DGE90" s="126"/>
      <c r="DGF90" s="126"/>
      <c r="DGG90" s="126"/>
      <c r="DGH90" s="126"/>
      <c r="DGI90" s="124"/>
      <c r="DGJ90" s="124"/>
      <c r="DGK90" s="124"/>
      <c r="DGL90" s="124"/>
      <c r="DGM90" s="125"/>
      <c r="DGN90" s="126"/>
      <c r="DGO90" s="126"/>
      <c r="DGP90" s="126"/>
      <c r="DGQ90" s="126"/>
      <c r="DGR90" s="124"/>
      <c r="DGS90" s="124"/>
      <c r="DGT90" s="124"/>
      <c r="DGU90" s="124"/>
      <c r="DGV90" s="125"/>
      <c r="DGW90" s="126"/>
      <c r="DGX90" s="126"/>
      <c r="DGY90" s="126"/>
      <c r="DGZ90" s="126"/>
      <c r="DHA90" s="124"/>
      <c r="DHB90" s="124"/>
      <c r="DHC90" s="124"/>
      <c r="DHD90" s="124"/>
      <c r="DHE90" s="125"/>
      <c r="DHF90" s="126"/>
      <c r="DHG90" s="126"/>
      <c r="DHH90" s="126"/>
      <c r="DHI90" s="126"/>
      <c r="DHJ90" s="124"/>
      <c r="DHK90" s="124"/>
      <c r="DHL90" s="124"/>
      <c r="DHM90" s="124"/>
      <c r="DHN90" s="125"/>
      <c r="DHO90" s="126"/>
      <c r="DHP90" s="126"/>
      <c r="DHQ90" s="126"/>
      <c r="DHR90" s="126"/>
      <c r="DHS90" s="124"/>
      <c r="DHT90" s="124"/>
      <c r="DHU90" s="124"/>
      <c r="DHV90" s="124"/>
      <c r="DHW90" s="125"/>
      <c r="DHX90" s="126"/>
      <c r="DHY90" s="126"/>
      <c r="DHZ90" s="126"/>
      <c r="DIA90" s="126"/>
      <c r="DIB90" s="124"/>
      <c r="DIC90" s="124"/>
      <c r="DID90" s="124"/>
      <c r="DIE90" s="124"/>
      <c r="DIF90" s="125"/>
      <c r="DIG90" s="126"/>
      <c r="DIH90" s="126"/>
      <c r="DII90" s="126"/>
      <c r="DIJ90" s="126"/>
      <c r="DIK90" s="124"/>
      <c r="DIL90" s="124"/>
      <c r="DIM90" s="124"/>
      <c r="DIN90" s="124"/>
      <c r="DIO90" s="125"/>
      <c r="DIP90" s="126"/>
      <c r="DIQ90" s="126"/>
      <c r="DIR90" s="126"/>
      <c r="DIS90" s="126"/>
      <c r="DIT90" s="124"/>
      <c r="DIU90" s="124"/>
      <c r="DIV90" s="124"/>
      <c r="DIW90" s="124"/>
      <c r="DIX90" s="125"/>
      <c r="DIY90" s="126"/>
      <c r="DIZ90" s="126"/>
      <c r="DJA90" s="126"/>
      <c r="DJB90" s="126"/>
      <c r="DJC90" s="124"/>
      <c r="DJD90" s="124"/>
      <c r="DJE90" s="124"/>
      <c r="DJF90" s="124"/>
      <c r="DJG90" s="125"/>
      <c r="DJH90" s="126"/>
      <c r="DJI90" s="126"/>
      <c r="DJJ90" s="126"/>
      <c r="DJK90" s="126"/>
      <c r="DJL90" s="124"/>
      <c r="DJM90" s="124"/>
      <c r="DJN90" s="124"/>
      <c r="DJO90" s="124"/>
      <c r="DJP90" s="125"/>
      <c r="DJQ90" s="126"/>
      <c r="DJR90" s="126"/>
      <c r="DJS90" s="126"/>
      <c r="DJT90" s="126"/>
      <c r="DJU90" s="124"/>
      <c r="DJV90" s="124"/>
      <c r="DJW90" s="124"/>
      <c r="DJX90" s="124"/>
      <c r="DJY90" s="125"/>
      <c r="DJZ90" s="126"/>
      <c r="DKA90" s="126"/>
      <c r="DKB90" s="126"/>
      <c r="DKC90" s="126"/>
      <c r="DKD90" s="124"/>
      <c r="DKE90" s="124"/>
      <c r="DKF90" s="124"/>
      <c r="DKG90" s="124"/>
      <c r="DKH90" s="125"/>
      <c r="DKI90" s="126"/>
      <c r="DKJ90" s="126"/>
      <c r="DKK90" s="126"/>
      <c r="DKL90" s="126"/>
      <c r="DKM90" s="124"/>
      <c r="DKN90" s="124"/>
      <c r="DKO90" s="124"/>
      <c r="DKP90" s="124"/>
      <c r="DKQ90" s="125"/>
      <c r="DKR90" s="126"/>
      <c r="DKS90" s="126"/>
      <c r="DKT90" s="126"/>
      <c r="DKU90" s="126"/>
      <c r="DKV90" s="124"/>
      <c r="DKW90" s="124"/>
      <c r="DKX90" s="124"/>
      <c r="DKY90" s="124"/>
      <c r="DKZ90" s="125"/>
      <c r="DLA90" s="126"/>
      <c r="DLB90" s="126"/>
      <c r="DLC90" s="126"/>
      <c r="DLD90" s="126"/>
      <c r="DLE90" s="124"/>
      <c r="DLF90" s="124"/>
      <c r="DLG90" s="124"/>
      <c r="DLH90" s="124"/>
      <c r="DLI90" s="125"/>
      <c r="DLJ90" s="126"/>
      <c r="DLK90" s="126"/>
      <c r="DLL90" s="126"/>
      <c r="DLM90" s="126"/>
      <c r="DLN90" s="124"/>
      <c r="DLO90" s="124"/>
      <c r="DLP90" s="124"/>
      <c r="DLQ90" s="124"/>
      <c r="DLR90" s="125"/>
      <c r="DLS90" s="126"/>
      <c r="DLT90" s="126"/>
      <c r="DLU90" s="126"/>
      <c r="DLV90" s="126"/>
      <c r="DLW90" s="124"/>
      <c r="DLX90" s="124"/>
      <c r="DLY90" s="124"/>
      <c r="DLZ90" s="124"/>
      <c r="DMA90" s="125"/>
      <c r="DMB90" s="126"/>
      <c r="DMC90" s="126"/>
      <c r="DMD90" s="126"/>
      <c r="DME90" s="126"/>
      <c r="DMF90" s="124"/>
      <c r="DMG90" s="124"/>
      <c r="DMH90" s="124"/>
      <c r="DMI90" s="124"/>
      <c r="DMJ90" s="125"/>
      <c r="DMK90" s="126"/>
      <c r="DML90" s="126"/>
      <c r="DMM90" s="126"/>
      <c r="DMN90" s="126"/>
      <c r="DMO90" s="124"/>
      <c r="DMP90" s="124"/>
      <c r="DMQ90" s="124"/>
      <c r="DMR90" s="124"/>
      <c r="DMS90" s="125"/>
      <c r="DMT90" s="126"/>
      <c r="DMU90" s="126"/>
      <c r="DMV90" s="126"/>
      <c r="DMW90" s="126"/>
      <c r="DMX90" s="124"/>
      <c r="DMY90" s="124"/>
      <c r="DMZ90" s="124"/>
      <c r="DNA90" s="124"/>
      <c r="DNB90" s="125"/>
      <c r="DNC90" s="126"/>
      <c r="DND90" s="126"/>
      <c r="DNE90" s="126"/>
      <c r="DNF90" s="126"/>
      <c r="DNG90" s="124"/>
      <c r="DNH90" s="124"/>
      <c r="DNI90" s="124"/>
      <c r="DNJ90" s="124"/>
      <c r="DNK90" s="125"/>
      <c r="DNL90" s="126"/>
      <c r="DNM90" s="126"/>
      <c r="DNN90" s="126"/>
      <c r="DNO90" s="126"/>
      <c r="DNP90" s="124"/>
      <c r="DNQ90" s="124"/>
      <c r="DNR90" s="124"/>
      <c r="DNS90" s="124"/>
      <c r="DNT90" s="125"/>
      <c r="DNU90" s="126"/>
      <c r="DNV90" s="126"/>
      <c r="DNW90" s="126"/>
      <c r="DNX90" s="126"/>
      <c r="DNY90" s="124"/>
      <c r="DNZ90" s="124"/>
      <c r="DOA90" s="124"/>
      <c r="DOB90" s="124"/>
      <c r="DOC90" s="125"/>
      <c r="DOD90" s="126"/>
      <c r="DOE90" s="126"/>
      <c r="DOF90" s="126"/>
      <c r="DOG90" s="126"/>
      <c r="DOH90" s="124"/>
      <c r="DOI90" s="124"/>
      <c r="DOJ90" s="124"/>
      <c r="DOK90" s="124"/>
      <c r="DOL90" s="125"/>
      <c r="DOM90" s="126"/>
      <c r="DON90" s="126"/>
      <c r="DOO90" s="126"/>
      <c r="DOP90" s="126"/>
      <c r="DOQ90" s="124"/>
      <c r="DOR90" s="124"/>
      <c r="DOS90" s="124"/>
      <c r="DOT90" s="124"/>
      <c r="DOU90" s="125"/>
      <c r="DOV90" s="126"/>
      <c r="DOW90" s="126"/>
      <c r="DOX90" s="126"/>
      <c r="DOY90" s="126"/>
      <c r="DOZ90" s="124"/>
      <c r="DPA90" s="124"/>
      <c r="DPB90" s="124"/>
      <c r="DPC90" s="124"/>
      <c r="DPD90" s="125"/>
      <c r="DPE90" s="126"/>
      <c r="DPF90" s="126"/>
      <c r="DPG90" s="126"/>
      <c r="DPH90" s="126"/>
      <c r="DPI90" s="124"/>
      <c r="DPJ90" s="124"/>
      <c r="DPK90" s="124"/>
      <c r="DPL90" s="124"/>
      <c r="DPM90" s="125"/>
      <c r="DPN90" s="126"/>
      <c r="DPO90" s="126"/>
      <c r="DPP90" s="126"/>
      <c r="DPQ90" s="126"/>
      <c r="DPR90" s="124"/>
      <c r="DPS90" s="124"/>
      <c r="DPT90" s="124"/>
      <c r="DPU90" s="124"/>
      <c r="DPV90" s="125"/>
      <c r="DPW90" s="126"/>
      <c r="DPX90" s="126"/>
      <c r="DPY90" s="126"/>
      <c r="DPZ90" s="126"/>
      <c r="DQA90" s="124"/>
      <c r="DQB90" s="124"/>
      <c r="DQC90" s="124"/>
      <c r="DQD90" s="124"/>
      <c r="DQE90" s="125"/>
      <c r="DQF90" s="126"/>
      <c r="DQG90" s="126"/>
      <c r="DQH90" s="126"/>
      <c r="DQI90" s="126"/>
      <c r="DQJ90" s="124"/>
      <c r="DQK90" s="124"/>
      <c r="DQL90" s="124"/>
      <c r="DQM90" s="124"/>
      <c r="DQN90" s="125"/>
      <c r="DQO90" s="126"/>
      <c r="DQP90" s="126"/>
      <c r="DQQ90" s="126"/>
      <c r="DQR90" s="126"/>
      <c r="DQS90" s="124"/>
      <c r="DQT90" s="124"/>
      <c r="DQU90" s="124"/>
      <c r="DQV90" s="124"/>
      <c r="DQW90" s="125"/>
      <c r="DQX90" s="126"/>
      <c r="DQY90" s="126"/>
      <c r="DQZ90" s="126"/>
      <c r="DRA90" s="126"/>
      <c r="DRB90" s="124"/>
      <c r="DRC90" s="124"/>
      <c r="DRD90" s="124"/>
      <c r="DRE90" s="124"/>
      <c r="DRF90" s="125"/>
      <c r="DRG90" s="126"/>
      <c r="DRH90" s="126"/>
      <c r="DRI90" s="126"/>
      <c r="DRJ90" s="126"/>
      <c r="DRK90" s="124"/>
      <c r="DRL90" s="124"/>
      <c r="DRM90" s="124"/>
      <c r="DRN90" s="124"/>
      <c r="DRO90" s="125"/>
      <c r="DRP90" s="126"/>
      <c r="DRQ90" s="126"/>
      <c r="DRR90" s="126"/>
      <c r="DRS90" s="126"/>
      <c r="DRT90" s="124"/>
      <c r="DRU90" s="124"/>
      <c r="DRV90" s="124"/>
      <c r="DRW90" s="124"/>
      <c r="DRX90" s="125"/>
      <c r="DRY90" s="126"/>
      <c r="DRZ90" s="126"/>
      <c r="DSA90" s="126"/>
      <c r="DSB90" s="126"/>
      <c r="DSC90" s="124"/>
      <c r="DSD90" s="124"/>
      <c r="DSE90" s="124"/>
      <c r="DSF90" s="124"/>
      <c r="DSG90" s="125"/>
      <c r="DSH90" s="126"/>
      <c r="DSI90" s="126"/>
      <c r="DSJ90" s="126"/>
      <c r="DSK90" s="126"/>
      <c r="DSL90" s="124"/>
      <c r="DSM90" s="124"/>
      <c r="DSN90" s="124"/>
      <c r="DSO90" s="124"/>
      <c r="DSP90" s="125"/>
      <c r="DSQ90" s="126"/>
      <c r="DSR90" s="126"/>
      <c r="DSS90" s="126"/>
      <c r="DST90" s="126"/>
      <c r="DSU90" s="124"/>
      <c r="DSV90" s="124"/>
      <c r="DSW90" s="124"/>
      <c r="DSX90" s="124"/>
      <c r="DSY90" s="125"/>
      <c r="DSZ90" s="126"/>
      <c r="DTA90" s="126"/>
      <c r="DTB90" s="126"/>
      <c r="DTC90" s="126"/>
      <c r="DTD90" s="124"/>
      <c r="DTE90" s="124"/>
      <c r="DTF90" s="124"/>
      <c r="DTG90" s="124"/>
      <c r="DTH90" s="125"/>
      <c r="DTI90" s="126"/>
      <c r="DTJ90" s="126"/>
      <c r="DTK90" s="126"/>
      <c r="DTL90" s="126"/>
      <c r="DTM90" s="124"/>
      <c r="DTN90" s="124"/>
      <c r="DTO90" s="124"/>
      <c r="DTP90" s="124"/>
      <c r="DTQ90" s="125"/>
      <c r="DTR90" s="126"/>
      <c r="DTS90" s="126"/>
      <c r="DTT90" s="126"/>
      <c r="DTU90" s="126"/>
      <c r="DTV90" s="124"/>
      <c r="DTW90" s="124"/>
      <c r="DTX90" s="124"/>
      <c r="DTY90" s="124"/>
      <c r="DTZ90" s="125"/>
      <c r="DUA90" s="126"/>
      <c r="DUB90" s="126"/>
      <c r="DUC90" s="126"/>
      <c r="DUD90" s="126"/>
      <c r="DUE90" s="124"/>
      <c r="DUF90" s="124"/>
      <c r="DUG90" s="124"/>
      <c r="DUH90" s="124"/>
      <c r="DUI90" s="125"/>
      <c r="DUJ90" s="126"/>
      <c r="DUK90" s="126"/>
      <c r="DUL90" s="126"/>
      <c r="DUM90" s="126"/>
      <c r="DUN90" s="124"/>
      <c r="DUO90" s="124"/>
      <c r="DUP90" s="124"/>
      <c r="DUQ90" s="124"/>
      <c r="DUR90" s="125"/>
      <c r="DUS90" s="126"/>
      <c r="DUT90" s="126"/>
      <c r="DUU90" s="126"/>
      <c r="DUV90" s="126"/>
      <c r="DUW90" s="124"/>
      <c r="DUX90" s="124"/>
      <c r="DUY90" s="124"/>
      <c r="DUZ90" s="124"/>
      <c r="DVA90" s="125"/>
      <c r="DVB90" s="126"/>
      <c r="DVC90" s="126"/>
      <c r="DVD90" s="126"/>
      <c r="DVE90" s="126"/>
      <c r="DVF90" s="124"/>
      <c r="DVG90" s="124"/>
      <c r="DVH90" s="124"/>
      <c r="DVI90" s="124"/>
      <c r="DVJ90" s="125"/>
      <c r="DVK90" s="126"/>
      <c r="DVL90" s="126"/>
      <c r="DVM90" s="126"/>
      <c r="DVN90" s="126"/>
      <c r="DVO90" s="124"/>
      <c r="DVP90" s="124"/>
      <c r="DVQ90" s="124"/>
      <c r="DVR90" s="124"/>
      <c r="DVS90" s="125"/>
      <c r="DVT90" s="126"/>
      <c r="DVU90" s="126"/>
      <c r="DVV90" s="126"/>
      <c r="DVW90" s="126"/>
      <c r="DVX90" s="124"/>
      <c r="DVY90" s="124"/>
      <c r="DVZ90" s="124"/>
      <c r="DWA90" s="124"/>
      <c r="DWB90" s="125"/>
      <c r="DWC90" s="126"/>
      <c r="DWD90" s="126"/>
      <c r="DWE90" s="126"/>
      <c r="DWF90" s="126"/>
      <c r="DWG90" s="124"/>
      <c r="DWH90" s="124"/>
      <c r="DWI90" s="124"/>
      <c r="DWJ90" s="124"/>
      <c r="DWK90" s="125"/>
      <c r="DWL90" s="126"/>
      <c r="DWM90" s="126"/>
      <c r="DWN90" s="126"/>
      <c r="DWO90" s="126"/>
      <c r="DWP90" s="124"/>
      <c r="DWQ90" s="124"/>
      <c r="DWR90" s="124"/>
      <c r="DWS90" s="124"/>
      <c r="DWT90" s="125"/>
      <c r="DWU90" s="126"/>
      <c r="DWV90" s="126"/>
      <c r="DWW90" s="126"/>
      <c r="DWX90" s="126"/>
      <c r="DWY90" s="124"/>
      <c r="DWZ90" s="124"/>
      <c r="DXA90" s="124"/>
      <c r="DXB90" s="124"/>
      <c r="DXC90" s="125"/>
      <c r="DXD90" s="126"/>
      <c r="DXE90" s="126"/>
      <c r="DXF90" s="126"/>
      <c r="DXG90" s="126"/>
      <c r="DXH90" s="124"/>
      <c r="DXI90" s="124"/>
      <c r="DXJ90" s="124"/>
      <c r="DXK90" s="124"/>
      <c r="DXL90" s="125"/>
      <c r="DXM90" s="126"/>
      <c r="DXN90" s="126"/>
      <c r="DXO90" s="126"/>
      <c r="DXP90" s="126"/>
      <c r="DXQ90" s="124"/>
      <c r="DXR90" s="124"/>
      <c r="DXS90" s="124"/>
      <c r="DXT90" s="124"/>
      <c r="DXU90" s="125"/>
      <c r="DXV90" s="126"/>
      <c r="DXW90" s="126"/>
      <c r="DXX90" s="126"/>
      <c r="DXY90" s="126"/>
      <c r="DXZ90" s="124"/>
      <c r="DYA90" s="124"/>
      <c r="DYB90" s="124"/>
      <c r="DYC90" s="124"/>
      <c r="DYD90" s="125"/>
      <c r="DYE90" s="126"/>
      <c r="DYF90" s="126"/>
      <c r="DYG90" s="126"/>
      <c r="DYH90" s="126"/>
      <c r="DYI90" s="124"/>
      <c r="DYJ90" s="124"/>
      <c r="DYK90" s="124"/>
      <c r="DYL90" s="124"/>
      <c r="DYM90" s="125"/>
      <c r="DYN90" s="126"/>
      <c r="DYO90" s="126"/>
      <c r="DYP90" s="126"/>
      <c r="DYQ90" s="126"/>
      <c r="DYR90" s="124"/>
      <c r="DYS90" s="124"/>
      <c r="DYT90" s="124"/>
      <c r="DYU90" s="124"/>
      <c r="DYV90" s="125"/>
      <c r="DYW90" s="126"/>
      <c r="DYX90" s="126"/>
      <c r="DYY90" s="126"/>
      <c r="DYZ90" s="126"/>
      <c r="DZA90" s="124"/>
      <c r="DZB90" s="124"/>
      <c r="DZC90" s="124"/>
      <c r="DZD90" s="124"/>
      <c r="DZE90" s="125"/>
      <c r="DZF90" s="126"/>
      <c r="DZG90" s="126"/>
      <c r="DZH90" s="126"/>
      <c r="DZI90" s="126"/>
      <c r="DZJ90" s="124"/>
      <c r="DZK90" s="124"/>
      <c r="DZL90" s="124"/>
      <c r="DZM90" s="124"/>
      <c r="DZN90" s="125"/>
      <c r="DZO90" s="126"/>
      <c r="DZP90" s="126"/>
      <c r="DZQ90" s="126"/>
      <c r="DZR90" s="126"/>
      <c r="DZS90" s="124"/>
      <c r="DZT90" s="124"/>
      <c r="DZU90" s="124"/>
      <c r="DZV90" s="124"/>
      <c r="DZW90" s="125"/>
      <c r="DZX90" s="126"/>
      <c r="DZY90" s="126"/>
      <c r="DZZ90" s="126"/>
      <c r="EAA90" s="126"/>
      <c r="EAB90" s="124"/>
      <c r="EAC90" s="124"/>
      <c r="EAD90" s="124"/>
      <c r="EAE90" s="124"/>
      <c r="EAF90" s="125"/>
      <c r="EAG90" s="126"/>
      <c r="EAH90" s="126"/>
      <c r="EAI90" s="126"/>
      <c r="EAJ90" s="126"/>
      <c r="EAK90" s="124"/>
      <c r="EAL90" s="124"/>
      <c r="EAM90" s="124"/>
      <c r="EAN90" s="124"/>
      <c r="EAO90" s="125"/>
      <c r="EAP90" s="126"/>
      <c r="EAQ90" s="126"/>
      <c r="EAR90" s="126"/>
      <c r="EAS90" s="126"/>
      <c r="EAT90" s="124"/>
      <c r="EAU90" s="124"/>
      <c r="EAV90" s="124"/>
      <c r="EAW90" s="124"/>
      <c r="EAX90" s="125"/>
      <c r="EAY90" s="126"/>
      <c r="EAZ90" s="126"/>
      <c r="EBA90" s="126"/>
      <c r="EBB90" s="126"/>
      <c r="EBC90" s="124"/>
      <c r="EBD90" s="124"/>
      <c r="EBE90" s="124"/>
      <c r="EBF90" s="124"/>
      <c r="EBG90" s="125"/>
      <c r="EBH90" s="126"/>
      <c r="EBI90" s="126"/>
      <c r="EBJ90" s="126"/>
      <c r="EBK90" s="126"/>
      <c r="EBL90" s="124"/>
      <c r="EBM90" s="124"/>
      <c r="EBN90" s="124"/>
      <c r="EBO90" s="124"/>
      <c r="EBP90" s="125"/>
      <c r="EBQ90" s="126"/>
      <c r="EBR90" s="126"/>
      <c r="EBS90" s="126"/>
      <c r="EBT90" s="126"/>
      <c r="EBU90" s="124"/>
      <c r="EBV90" s="124"/>
      <c r="EBW90" s="124"/>
      <c r="EBX90" s="124"/>
      <c r="EBY90" s="125"/>
      <c r="EBZ90" s="126"/>
      <c r="ECA90" s="126"/>
      <c r="ECB90" s="126"/>
      <c r="ECC90" s="126"/>
      <c r="ECD90" s="124"/>
      <c r="ECE90" s="124"/>
      <c r="ECF90" s="124"/>
      <c r="ECG90" s="124"/>
      <c r="ECH90" s="125"/>
      <c r="ECI90" s="126"/>
      <c r="ECJ90" s="126"/>
      <c r="ECK90" s="126"/>
      <c r="ECL90" s="126"/>
      <c r="ECM90" s="124"/>
      <c r="ECN90" s="124"/>
      <c r="ECO90" s="124"/>
      <c r="ECP90" s="124"/>
      <c r="ECQ90" s="125"/>
      <c r="ECR90" s="126"/>
      <c r="ECS90" s="126"/>
      <c r="ECT90" s="126"/>
      <c r="ECU90" s="126"/>
      <c r="ECV90" s="124"/>
      <c r="ECW90" s="124"/>
      <c r="ECX90" s="124"/>
      <c r="ECY90" s="124"/>
      <c r="ECZ90" s="125"/>
      <c r="EDA90" s="126"/>
      <c r="EDB90" s="126"/>
      <c r="EDC90" s="126"/>
      <c r="EDD90" s="126"/>
      <c r="EDE90" s="124"/>
      <c r="EDF90" s="124"/>
      <c r="EDG90" s="124"/>
      <c r="EDH90" s="124"/>
      <c r="EDI90" s="125"/>
      <c r="EDJ90" s="126"/>
      <c r="EDK90" s="126"/>
      <c r="EDL90" s="126"/>
      <c r="EDM90" s="126"/>
      <c r="EDN90" s="124"/>
      <c r="EDO90" s="124"/>
      <c r="EDP90" s="124"/>
      <c r="EDQ90" s="124"/>
      <c r="EDR90" s="125"/>
      <c r="EDS90" s="126"/>
      <c r="EDT90" s="126"/>
      <c r="EDU90" s="126"/>
      <c r="EDV90" s="126"/>
      <c r="EDW90" s="124"/>
      <c r="EDX90" s="124"/>
      <c r="EDY90" s="124"/>
      <c r="EDZ90" s="124"/>
      <c r="EEA90" s="125"/>
      <c r="EEB90" s="126"/>
      <c r="EEC90" s="126"/>
      <c r="EED90" s="126"/>
      <c r="EEE90" s="126"/>
      <c r="EEF90" s="124"/>
      <c r="EEG90" s="124"/>
      <c r="EEH90" s="124"/>
      <c r="EEI90" s="124"/>
      <c r="EEJ90" s="125"/>
      <c r="EEK90" s="126"/>
      <c r="EEL90" s="126"/>
      <c r="EEM90" s="126"/>
      <c r="EEN90" s="126"/>
      <c r="EEO90" s="124"/>
      <c r="EEP90" s="124"/>
      <c r="EEQ90" s="124"/>
      <c r="EER90" s="124"/>
      <c r="EES90" s="125"/>
      <c r="EET90" s="126"/>
      <c r="EEU90" s="126"/>
      <c r="EEV90" s="126"/>
      <c r="EEW90" s="126"/>
      <c r="EEX90" s="124"/>
      <c r="EEY90" s="124"/>
      <c r="EEZ90" s="124"/>
      <c r="EFA90" s="124"/>
      <c r="EFB90" s="125"/>
      <c r="EFC90" s="126"/>
      <c r="EFD90" s="126"/>
      <c r="EFE90" s="126"/>
      <c r="EFF90" s="126"/>
      <c r="EFG90" s="124"/>
      <c r="EFH90" s="124"/>
      <c r="EFI90" s="124"/>
      <c r="EFJ90" s="124"/>
      <c r="EFK90" s="125"/>
      <c r="EFL90" s="126"/>
      <c r="EFM90" s="126"/>
      <c r="EFN90" s="126"/>
      <c r="EFO90" s="126"/>
      <c r="EFP90" s="124"/>
      <c r="EFQ90" s="124"/>
      <c r="EFR90" s="124"/>
      <c r="EFS90" s="124"/>
      <c r="EFT90" s="125"/>
      <c r="EFU90" s="126"/>
      <c r="EFV90" s="126"/>
      <c r="EFW90" s="126"/>
      <c r="EFX90" s="126"/>
      <c r="EFY90" s="124"/>
      <c r="EFZ90" s="124"/>
      <c r="EGA90" s="124"/>
      <c r="EGB90" s="124"/>
      <c r="EGC90" s="125"/>
      <c r="EGD90" s="126"/>
      <c r="EGE90" s="126"/>
      <c r="EGF90" s="126"/>
      <c r="EGG90" s="126"/>
      <c r="EGH90" s="124"/>
      <c r="EGI90" s="124"/>
      <c r="EGJ90" s="124"/>
      <c r="EGK90" s="124"/>
      <c r="EGL90" s="125"/>
      <c r="EGM90" s="126"/>
      <c r="EGN90" s="126"/>
      <c r="EGO90" s="126"/>
      <c r="EGP90" s="126"/>
      <c r="EGQ90" s="124"/>
      <c r="EGR90" s="124"/>
      <c r="EGS90" s="124"/>
      <c r="EGT90" s="124"/>
      <c r="EGU90" s="125"/>
      <c r="EGV90" s="126"/>
      <c r="EGW90" s="126"/>
      <c r="EGX90" s="126"/>
      <c r="EGY90" s="126"/>
      <c r="EGZ90" s="124"/>
      <c r="EHA90" s="124"/>
      <c r="EHB90" s="124"/>
      <c r="EHC90" s="124"/>
      <c r="EHD90" s="125"/>
      <c r="EHE90" s="126"/>
      <c r="EHF90" s="126"/>
      <c r="EHG90" s="126"/>
      <c r="EHH90" s="126"/>
      <c r="EHI90" s="124"/>
      <c r="EHJ90" s="124"/>
      <c r="EHK90" s="124"/>
      <c r="EHL90" s="124"/>
      <c r="EHM90" s="125"/>
      <c r="EHN90" s="126"/>
      <c r="EHO90" s="126"/>
      <c r="EHP90" s="126"/>
      <c r="EHQ90" s="126"/>
      <c r="EHR90" s="124"/>
      <c r="EHS90" s="124"/>
      <c r="EHT90" s="124"/>
      <c r="EHU90" s="124"/>
      <c r="EHV90" s="125"/>
      <c r="EHW90" s="126"/>
      <c r="EHX90" s="126"/>
      <c r="EHY90" s="126"/>
      <c r="EHZ90" s="126"/>
      <c r="EIA90" s="124"/>
      <c r="EIB90" s="124"/>
      <c r="EIC90" s="124"/>
      <c r="EID90" s="124"/>
      <c r="EIE90" s="125"/>
      <c r="EIF90" s="126"/>
      <c r="EIG90" s="126"/>
      <c r="EIH90" s="126"/>
      <c r="EII90" s="126"/>
      <c r="EIJ90" s="124"/>
      <c r="EIK90" s="124"/>
      <c r="EIL90" s="124"/>
      <c r="EIM90" s="124"/>
      <c r="EIN90" s="125"/>
      <c r="EIO90" s="126"/>
      <c r="EIP90" s="126"/>
      <c r="EIQ90" s="126"/>
      <c r="EIR90" s="126"/>
      <c r="EIS90" s="124"/>
      <c r="EIT90" s="124"/>
      <c r="EIU90" s="124"/>
      <c r="EIV90" s="124"/>
      <c r="EIW90" s="125"/>
      <c r="EIX90" s="126"/>
      <c r="EIY90" s="126"/>
      <c r="EIZ90" s="126"/>
      <c r="EJA90" s="126"/>
      <c r="EJB90" s="124"/>
      <c r="EJC90" s="124"/>
      <c r="EJD90" s="124"/>
      <c r="EJE90" s="124"/>
      <c r="EJF90" s="125"/>
      <c r="EJG90" s="126"/>
      <c r="EJH90" s="126"/>
      <c r="EJI90" s="126"/>
      <c r="EJJ90" s="126"/>
      <c r="EJK90" s="124"/>
      <c r="EJL90" s="124"/>
      <c r="EJM90" s="124"/>
      <c r="EJN90" s="124"/>
      <c r="EJO90" s="125"/>
      <c r="EJP90" s="126"/>
      <c r="EJQ90" s="126"/>
      <c r="EJR90" s="126"/>
      <c r="EJS90" s="126"/>
      <c r="EJT90" s="124"/>
      <c r="EJU90" s="124"/>
      <c r="EJV90" s="124"/>
      <c r="EJW90" s="124"/>
      <c r="EJX90" s="125"/>
      <c r="EJY90" s="126"/>
      <c r="EJZ90" s="126"/>
      <c r="EKA90" s="126"/>
      <c r="EKB90" s="126"/>
      <c r="EKC90" s="124"/>
      <c r="EKD90" s="124"/>
      <c r="EKE90" s="124"/>
      <c r="EKF90" s="124"/>
      <c r="EKG90" s="125"/>
      <c r="EKH90" s="126"/>
      <c r="EKI90" s="126"/>
      <c r="EKJ90" s="126"/>
      <c r="EKK90" s="126"/>
      <c r="EKL90" s="124"/>
      <c r="EKM90" s="124"/>
      <c r="EKN90" s="124"/>
      <c r="EKO90" s="124"/>
      <c r="EKP90" s="125"/>
      <c r="EKQ90" s="126"/>
      <c r="EKR90" s="126"/>
      <c r="EKS90" s="126"/>
      <c r="EKT90" s="126"/>
      <c r="EKU90" s="124"/>
      <c r="EKV90" s="124"/>
      <c r="EKW90" s="124"/>
      <c r="EKX90" s="124"/>
      <c r="EKY90" s="125"/>
      <c r="EKZ90" s="126"/>
      <c r="ELA90" s="126"/>
      <c r="ELB90" s="126"/>
      <c r="ELC90" s="126"/>
      <c r="ELD90" s="124"/>
      <c r="ELE90" s="124"/>
      <c r="ELF90" s="124"/>
      <c r="ELG90" s="124"/>
      <c r="ELH90" s="125"/>
      <c r="ELI90" s="126"/>
      <c r="ELJ90" s="126"/>
      <c r="ELK90" s="126"/>
      <c r="ELL90" s="126"/>
      <c r="ELM90" s="124"/>
      <c r="ELN90" s="124"/>
      <c r="ELO90" s="124"/>
      <c r="ELP90" s="124"/>
      <c r="ELQ90" s="125"/>
      <c r="ELR90" s="126"/>
      <c r="ELS90" s="126"/>
      <c r="ELT90" s="126"/>
      <c r="ELU90" s="126"/>
      <c r="ELV90" s="124"/>
      <c r="ELW90" s="124"/>
      <c r="ELX90" s="124"/>
      <c r="ELY90" s="124"/>
      <c r="ELZ90" s="125"/>
      <c r="EMA90" s="126"/>
      <c r="EMB90" s="126"/>
      <c r="EMC90" s="126"/>
      <c r="EMD90" s="126"/>
      <c r="EME90" s="124"/>
      <c r="EMF90" s="124"/>
      <c r="EMG90" s="124"/>
      <c r="EMH90" s="124"/>
      <c r="EMI90" s="125"/>
      <c r="EMJ90" s="126"/>
      <c r="EMK90" s="126"/>
      <c r="EML90" s="126"/>
      <c r="EMM90" s="126"/>
      <c r="EMN90" s="124"/>
      <c r="EMO90" s="124"/>
      <c r="EMP90" s="124"/>
      <c r="EMQ90" s="124"/>
      <c r="EMR90" s="125"/>
      <c r="EMS90" s="126"/>
      <c r="EMT90" s="126"/>
      <c r="EMU90" s="126"/>
      <c r="EMV90" s="126"/>
      <c r="EMW90" s="124"/>
      <c r="EMX90" s="124"/>
      <c r="EMY90" s="124"/>
      <c r="EMZ90" s="124"/>
      <c r="ENA90" s="125"/>
      <c r="ENB90" s="126"/>
      <c r="ENC90" s="126"/>
      <c r="END90" s="126"/>
      <c r="ENE90" s="126"/>
      <c r="ENF90" s="124"/>
      <c r="ENG90" s="124"/>
      <c r="ENH90" s="124"/>
      <c r="ENI90" s="124"/>
      <c r="ENJ90" s="125"/>
      <c r="ENK90" s="126"/>
      <c r="ENL90" s="126"/>
      <c r="ENM90" s="126"/>
      <c r="ENN90" s="126"/>
      <c r="ENO90" s="124"/>
      <c r="ENP90" s="124"/>
      <c r="ENQ90" s="124"/>
      <c r="ENR90" s="124"/>
      <c r="ENS90" s="125"/>
      <c r="ENT90" s="126"/>
      <c r="ENU90" s="126"/>
      <c r="ENV90" s="126"/>
      <c r="ENW90" s="126"/>
      <c r="ENX90" s="124"/>
      <c r="ENY90" s="124"/>
      <c r="ENZ90" s="124"/>
      <c r="EOA90" s="124"/>
      <c r="EOB90" s="125"/>
      <c r="EOC90" s="126"/>
      <c r="EOD90" s="126"/>
      <c r="EOE90" s="126"/>
      <c r="EOF90" s="126"/>
      <c r="EOG90" s="124"/>
      <c r="EOH90" s="124"/>
      <c r="EOI90" s="124"/>
      <c r="EOJ90" s="124"/>
      <c r="EOK90" s="125"/>
      <c r="EOL90" s="126"/>
      <c r="EOM90" s="126"/>
      <c r="EON90" s="126"/>
      <c r="EOO90" s="126"/>
      <c r="EOP90" s="124"/>
      <c r="EOQ90" s="124"/>
      <c r="EOR90" s="124"/>
      <c r="EOS90" s="124"/>
      <c r="EOT90" s="125"/>
      <c r="EOU90" s="126"/>
      <c r="EOV90" s="126"/>
      <c r="EOW90" s="126"/>
      <c r="EOX90" s="126"/>
      <c r="EOY90" s="124"/>
      <c r="EOZ90" s="124"/>
      <c r="EPA90" s="124"/>
      <c r="EPB90" s="124"/>
      <c r="EPC90" s="125"/>
      <c r="EPD90" s="126"/>
      <c r="EPE90" s="126"/>
      <c r="EPF90" s="126"/>
      <c r="EPG90" s="126"/>
      <c r="EPH90" s="124"/>
      <c r="EPI90" s="124"/>
      <c r="EPJ90" s="124"/>
      <c r="EPK90" s="124"/>
      <c r="EPL90" s="125"/>
      <c r="EPM90" s="126"/>
      <c r="EPN90" s="126"/>
      <c r="EPO90" s="126"/>
      <c r="EPP90" s="126"/>
      <c r="EPQ90" s="124"/>
      <c r="EPR90" s="124"/>
      <c r="EPS90" s="124"/>
      <c r="EPT90" s="124"/>
      <c r="EPU90" s="125"/>
      <c r="EPV90" s="126"/>
      <c r="EPW90" s="126"/>
      <c r="EPX90" s="126"/>
      <c r="EPY90" s="126"/>
      <c r="EPZ90" s="124"/>
      <c r="EQA90" s="124"/>
      <c r="EQB90" s="124"/>
      <c r="EQC90" s="124"/>
      <c r="EQD90" s="125"/>
      <c r="EQE90" s="126"/>
      <c r="EQF90" s="126"/>
      <c r="EQG90" s="126"/>
      <c r="EQH90" s="126"/>
      <c r="EQI90" s="124"/>
      <c r="EQJ90" s="124"/>
      <c r="EQK90" s="124"/>
      <c r="EQL90" s="124"/>
      <c r="EQM90" s="125"/>
      <c r="EQN90" s="126"/>
      <c r="EQO90" s="126"/>
      <c r="EQP90" s="126"/>
      <c r="EQQ90" s="126"/>
      <c r="EQR90" s="124"/>
      <c r="EQS90" s="124"/>
      <c r="EQT90" s="124"/>
      <c r="EQU90" s="124"/>
      <c r="EQV90" s="125"/>
      <c r="EQW90" s="126"/>
      <c r="EQX90" s="126"/>
      <c r="EQY90" s="126"/>
      <c r="EQZ90" s="126"/>
      <c r="ERA90" s="124"/>
      <c r="ERB90" s="124"/>
      <c r="ERC90" s="124"/>
      <c r="ERD90" s="124"/>
      <c r="ERE90" s="125"/>
      <c r="ERF90" s="126"/>
      <c r="ERG90" s="126"/>
      <c r="ERH90" s="126"/>
      <c r="ERI90" s="126"/>
      <c r="ERJ90" s="124"/>
      <c r="ERK90" s="124"/>
      <c r="ERL90" s="124"/>
      <c r="ERM90" s="124"/>
      <c r="ERN90" s="125"/>
      <c r="ERO90" s="126"/>
      <c r="ERP90" s="126"/>
      <c r="ERQ90" s="126"/>
      <c r="ERR90" s="126"/>
      <c r="ERS90" s="124"/>
      <c r="ERT90" s="124"/>
      <c r="ERU90" s="124"/>
      <c r="ERV90" s="124"/>
      <c r="ERW90" s="125"/>
      <c r="ERX90" s="126"/>
      <c r="ERY90" s="126"/>
      <c r="ERZ90" s="126"/>
      <c r="ESA90" s="126"/>
      <c r="ESB90" s="124"/>
      <c r="ESC90" s="124"/>
      <c r="ESD90" s="124"/>
      <c r="ESE90" s="124"/>
      <c r="ESF90" s="125"/>
      <c r="ESG90" s="126"/>
      <c r="ESH90" s="126"/>
      <c r="ESI90" s="126"/>
      <c r="ESJ90" s="126"/>
      <c r="ESK90" s="124"/>
      <c r="ESL90" s="124"/>
      <c r="ESM90" s="124"/>
      <c r="ESN90" s="124"/>
      <c r="ESO90" s="125"/>
      <c r="ESP90" s="126"/>
      <c r="ESQ90" s="126"/>
      <c r="ESR90" s="126"/>
      <c r="ESS90" s="126"/>
      <c r="EST90" s="124"/>
      <c r="ESU90" s="124"/>
      <c r="ESV90" s="124"/>
      <c r="ESW90" s="124"/>
      <c r="ESX90" s="125"/>
      <c r="ESY90" s="126"/>
      <c r="ESZ90" s="126"/>
      <c r="ETA90" s="126"/>
      <c r="ETB90" s="126"/>
      <c r="ETC90" s="124"/>
      <c r="ETD90" s="124"/>
      <c r="ETE90" s="124"/>
      <c r="ETF90" s="124"/>
      <c r="ETG90" s="125"/>
      <c r="ETH90" s="126"/>
      <c r="ETI90" s="126"/>
      <c r="ETJ90" s="126"/>
      <c r="ETK90" s="126"/>
      <c r="ETL90" s="124"/>
      <c r="ETM90" s="124"/>
      <c r="ETN90" s="124"/>
      <c r="ETO90" s="124"/>
      <c r="ETP90" s="125"/>
      <c r="ETQ90" s="126"/>
      <c r="ETR90" s="126"/>
      <c r="ETS90" s="126"/>
      <c r="ETT90" s="126"/>
      <c r="ETU90" s="124"/>
      <c r="ETV90" s="124"/>
      <c r="ETW90" s="124"/>
      <c r="ETX90" s="124"/>
      <c r="ETY90" s="125"/>
      <c r="ETZ90" s="126"/>
      <c r="EUA90" s="126"/>
      <c r="EUB90" s="126"/>
      <c r="EUC90" s="126"/>
      <c r="EUD90" s="124"/>
      <c r="EUE90" s="124"/>
      <c r="EUF90" s="124"/>
      <c r="EUG90" s="124"/>
      <c r="EUH90" s="125"/>
      <c r="EUI90" s="126"/>
      <c r="EUJ90" s="126"/>
      <c r="EUK90" s="126"/>
      <c r="EUL90" s="126"/>
      <c r="EUM90" s="124"/>
      <c r="EUN90" s="124"/>
      <c r="EUO90" s="124"/>
      <c r="EUP90" s="124"/>
      <c r="EUQ90" s="125"/>
      <c r="EUR90" s="126"/>
      <c r="EUS90" s="126"/>
      <c r="EUT90" s="126"/>
      <c r="EUU90" s="126"/>
      <c r="EUV90" s="124"/>
      <c r="EUW90" s="124"/>
      <c r="EUX90" s="124"/>
      <c r="EUY90" s="124"/>
      <c r="EUZ90" s="125"/>
      <c r="EVA90" s="126"/>
      <c r="EVB90" s="126"/>
      <c r="EVC90" s="126"/>
      <c r="EVD90" s="126"/>
      <c r="EVE90" s="124"/>
      <c r="EVF90" s="124"/>
      <c r="EVG90" s="124"/>
      <c r="EVH90" s="124"/>
      <c r="EVI90" s="125"/>
      <c r="EVJ90" s="126"/>
      <c r="EVK90" s="126"/>
      <c r="EVL90" s="126"/>
      <c r="EVM90" s="126"/>
      <c r="EVN90" s="124"/>
      <c r="EVO90" s="124"/>
      <c r="EVP90" s="124"/>
      <c r="EVQ90" s="124"/>
      <c r="EVR90" s="125"/>
      <c r="EVS90" s="126"/>
      <c r="EVT90" s="126"/>
      <c r="EVU90" s="126"/>
      <c r="EVV90" s="126"/>
      <c r="EVW90" s="124"/>
      <c r="EVX90" s="124"/>
      <c r="EVY90" s="124"/>
      <c r="EVZ90" s="124"/>
      <c r="EWA90" s="125"/>
      <c r="EWB90" s="126"/>
      <c r="EWC90" s="126"/>
      <c r="EWD90" s="126"/>
      <c r="EWE90" s="126"/>
      <c r="EWF90" s="124"/>
      <c r="EWG90" s="124"/>
      <c r="EWH90" s="124"/>
      <c r="EWI90" s="124"/>
      <c r="EWJ90" s="125"/>
      <c r="EWK90" s="126"/>
      <c r="EWL90" s="126"/>
      <c r="EWM90" s="126"/>
      <c r="EWN90" s="126"/>
      <c r="EWO90" s="124"/>
      <c r="EWP90" s="124"/>
      <c r="EWQ90" s="124"/>
      <c r="EWR90" s="124"/>
      <c r="EWS90" s="125"/>
      <c r="EWT90" s="126"/>
      <c r="EWU90" s="126"/>
      <c r="EWV90" s="126"/>
      <c r="EWW90" s="126"/>
      <c r="EWX90" s="124"/>
      <c r="EWY90" s="124"/>
      <c r="EWZ90" s="124"/>
      <c r="EXA90" s="124"/>
      <c r="EXB90" s="125"/>
      <c r="EXC90" s="126"/>
      <c r="EXD90" s="126"/>
      <c r="EXE90" s="126"/>
      <c r="EXF90" s="126"/>
      <c r="EXG90" s="124"/>
      <c r="EXH90" s="124"/>
      <c r="EXI90" s="124"/>
      <c r="EXJ90" s="124"/>
      <c r="EXK90" s="125"/>
      <c r="EXL90" s="126"/>
      <c r="EXM90" s="126"/>
      <c r="EXN90" s="126"/>
      <c r="EXO90" s="126"/>
      <c r="EXP90" s="124"/>
      <c r="EXQ90" s="124"/>
      <c r="EXR90" s="124"/>
      <c r="EXS90" s="124"/>
      <c r="EXT90" s="125"/>
      <c r="EXU90" s="126"/>
      <c r="EXV90" s="126"/>
      <c r="EXW90" s="126"/>
      <c r="EXX90" s="126"/>
      <c r="EXY90" s="124"/>
      <c r="EXZ90" s="124"/>
      <c r="EYA90" s="124"/>
      <c r="EYB90" s="124"/>
      <c r="EYC90" s="125"/>
      <c r="EYD90" s="126"/>
      <c r="EYE90" s="126"/>
      <c r="EYF90" s="126"/>
      <c r="EYG90" s="126"/>
      <c r="EYH90" s="124"/>
      <c r="EYI90" s="124"/>
      <c r="EYJ90" s="124"/>
      <c r="EYK90" s="124"/>
      <c r="EYL90" s="125"/>
      <c r="EYM90" s="126"/>
      <c r="EYN90" s="126"/>
      <c r="EYO90" s="126"/>
      <c r="EYP90" s="126"/>
      <c r="EYQ90" s="124"/>
      <c r="EYR90" s="124"/>
      <c r="EYS90" s="124"/>
      <c r="EYT90" s="124"/>
      <c r="EYU90" s="125"/>
      <c r="EYV90" s="126"/>
      <c r="EYW90" s="126"/>
      <c r="EYX90" s="126"/>
      <c r="EYY90" s="126"/>
      <c r="EYZ90" s="124"/>
      <c r="EZA90" s="124"/>
      <c r="EZB90" s="124"/>
      <c r="EZC90" s="124"/>
      <c r="EZD90" s="125"/>
      <c r="EZE90" s="126"/>
      <c r="EZF90" s="126"/>
      <c r="EZG90" s="126"/>
      <c r="EZH90" s="126"/>
      <c r="EZI90" s="124"/>
      <c r="EZJ90" s="124"/>
      <c r="EZK90" s="124"/>
      <c r="EZL90" s="124"/>
      <c r="EZM90" s="125"/>
      <c r="EZN90" s="126"/>
      <c r="EZO90" s="126"/>
      <c r="EZP90" s="126"/>
      <c r="EZQ90" s="126"/>
      <c r="EZR90" s="124"/>
      <c r="EZS90" s="124"/>
      <c r="EZT90" s="124"/>
      <c r="EZU90" s="124"/>
      <c r="EZV90" s="125"/>
      <c r="EZW90" s="126"/>
      <c r="EZX90" s="126"/>
      <c r="EZY90" s="126"/>
      <c r="EZZ90" s="126"/>
      <c r="FAA90" s="124"/>
      <c r="FAB90" s="124"/>
      <c r="FAC90" s="124"/>
      <c r="FAD90" s="124"/>
      <c r="FAE90" s="125"/>
      <c r="FAF90" s="126"/>
      <c r="FAG90" s="126"/>
      <c r="FAH90" s="126"/>
      <c r="FAI90" s="126"/>
      <c r="FAJ90" s="124"/>
      <c r="FAK90" s="124"/>
      <c r="FAL90" s="124"/>
      <c r="FAM90" s="124"/>
      <c r="FAN90" s="125"/>
      <c r="FAO90" s="126"/>
      <c r="FAP90" s="126"/>
      <c r="FAQ90" s="126"/>
      <c r="FAR90" s="126"/>
      <c r="FAS90" s="124"/>
      <c r="FAT90" s="124"/>
      <c r="FAU90" s="124"/>
      <c r="FAV90" s="124"/>
      <c r="FAW90" s="125"/>
      <c r="FAX90" s="126"/>
      <c r="FAY90" s="126"/>
      <c r="FAZ90" s="126"/>
      <c r="FBA90" s="126"/>
      <c r="FBB90" s="124"/>
      <c r="FBC90" s="124"/>
      <c r="FBD90" s="124"/>
      <c r="FBE90" s="124"/>
      <c r="FBF90" s="125"/>
      <c r="FBG90" s="126"/>
      <c r="FBH90" s="126"/>
      <c r="FBI90" s="126"/>
      <c r="FBJ90" s="126"/>
      <c r="FBK90" s="124"/>
      <c r="FBL90" s="124"/>
      <c r="FBM90" s="124"/>
      <c r="FBN90" s="124"/>
      <c r="FBO90" s="125"/>
      <c r="FBP90" s="126"/>
      <c r="FBQ90" s="126"/>
      <c r="FBR90" s="126"/>
      <c r="FBS90" s="126"/>
      <c r="FBT90" s="124"/>
      <c r="FBU90" s="124"/>
      <c r="FBV90" s="124"/>
      <c r="FBW90" s="124"/>
      <c r="FBX90" s="125"/>
      <c r="FBY90" s="126"/>
      <c r="FBZ90" s="126"/>
      <c r="FCA90" s="126"/>
      <c r="FCB90" s="126"/>
      <c r="FCC90" s="124"/>
      <c r="FCD90" s="124"/>
      <c r="FCE90" s="124"/>
      <c r="FCF90" s="124"/>
      <c r="FCG90" s="125"/>
      <c r="FCH90" s="126"/>
      <c r="FCI90" s="126"/>
      <c r="FCJ90" s="126"/>
      <c r="FCK90" s="126"/>
      <c r="FCL90" s="124"/>
      <c r="FCM90" s="124"/>
      <c r="FCN90" s="124"/>
      <c r="FCO90" s="124"/>
      <c r="FCP90" s="125"/>
      <c r="FCQ90" s="126"/>
      <c r="FCR90" s="126"/>
      <c r="FCS90" s="126"/>
      <c r="FCT90" s="126"/>
      <c r="FCU90" s="124"/>
      <c r="FCV90" s="124"/>
      <c r="FCW90" s="124"/>
      <c r="FCX90" s="124"/>
      <c r="FCY90" s="125"/>
      <c r="FCZ90" s="126"/>
      <c r="FDA90" s="126"/>
      <c r="FDB90" s="126"/>
      <c r="FDC90" s="126"/>
      <c r="FDD90" s="124"/>
      <c r="FDE90" s="124"/>
      <c r="FDF90" s="124"/>
      <c r="FDG90" s="124"/>
      <c r="FDH90" s="125"/>
      <c r="FDI90" s="126"/>
      <c r="FDJ90" s="126"/>
      <c r="FDK90" s="126"/>
      <c r="FDL90" s="126"/>
      <c r="FDM90" s="124"/>
      <c r="FDN90" s="124"/>
      <c r="FDO90" s="124"/>
      <c r="FDP90" s="124"/>
      <c r="FDQ90" s="125"/>
      <c r="FDR90" s="126"/>
      <c r="FDS90" s="126"/>
      <c r="FDT90" s="126"/>
      <c r="FDU90" s="126"/>
      <c r="FDV90" s="124"/>
      <c r="FDW90" s="124"/>
      <c r="FDX90" s="124"/>
      <c r="FDY90" s="124"/>
      <c r="FDZ90" s="125"/>
      <c r="FEA90" s="126"/>
      <c r="FEB90" s="126"/>
      <c r="FEC90" s="126"/>
      <c r="FED90" s="126"/>
      <c r="FEE90" s="124"/>
      <c r="FEF90" s="124"/>
      <c r="FEG90" s="124"/>
      <c r="FEH90" s="124"/>
      <c r="FEI90" s="125"/>
      <c r="FEJ90" s="126"/>
      <c r="FEK90" s="126"/>
      <c r="FEL90" s="126"/>
      <c r="FEM90" s="126"/>
      <c r="FEN90" s="124"/>
      <c r="FEO90" s="124"/>
      <c r="FEP90" s="124"/>
      <c r="FEQ90" s="124"/>
      <c r="FER90" s="125"/>
      <c r="FES90" s="126"/>
      <c r="FET90" s="126"/>
      <c r="FEU90" s="126"/>
      <c r="FEV90" s="126"/>
      <c r="FEW90" s="124"/>
      <c r="FEX90" s="124"/>
      <c r="FEY90" s="124"/>
      <c r="FEZ90" s="124"/>
      <c r="FFA90" s="125"/>
      <c r="FFB90" s="126"/>
      <c r="FFC90" s="126"/>
      <c r="FFD90" s="126"/>
      <c r="FFE90" s="126"/>
      <c r="FFF90" s="124"/>
      <c r="FFG90" s="124"/>
      <c r="FFH90" s="124"/>
      <c r="FFI90" s="124"/>
      <c r="FFJ90" s="125"/>
      <c r="FFK90" s="126"/>
      <c r="FFL90" s="126"/>
      <c r="FFM90" s="126"/>
      <c r="FFN90" s="126"/>
      <c r="FFO90" s="124"/>
      <c r="FFP90" s="124"/>
      <c r="FFQ90" s="124"/>
      <c r="FFR90" s="124"/>
      <c r="FFS90" s="125"/>
      <c r="FFT90" s="126"/>
      <c r="FFU90" s="126"/>
      <c r="FFV90" s="126"/>
      <c r="FFW90" s="126"/>
      <c r="FFX90" s="124"/>
      <c r="FFY90" s="124"/>
      <c r="FFZ90" s="124"/>
      <c r="FGA90" s="124"/>
      <c r="FGB90" s="125"/>
      <c r="FGC90" s="126"/>
      <c r="FGD90" s="126"/>
      <c r="FGE90" s="126"/>
      <c r="FGF90" s="126"/>
      <c r="FGG90" s="124"/>
      <c r="FGH90" s="124"/>
      <c r="FGI90" s="124"/>
      <c r="FGJ90" s="124"/>
      <c r="FGK90" s="125"/>
      <c r="FGL90" s="126"/>
      <c r="FGM90" s="126"/>
      <c r="FGN90" s="126"/>
      <c r="FGO90" s="126"/>
      <c r="FGP90" s="124"/>
      <c r="FGQ90" s="124"/>
      <c r="FGR90" s="124"/>
      <c r="FGS90" s="124"/>
      <c r="FGT90" s="125"/>
      <c r="FGU90" s="126"/>
      <c r="FGV90" s="126"/>
      <c r="FGW90" s="126"/>
      <c r="FGX90" s="126"/>
      <c r="FGY90" s="124"/>
      <c r="FGZ90" s="124"/>
      <c r="FHA90" s="124"/>
      <c r="FHB90" s="124"/>
      <c r="FHC90" s="125"/>
      <c r="FHD90" s="126"/>
      <c r="FHE90" s="126"/>
      <c r="FHF90" s="126"/>
      <c r="FHG90" s="126"/>
      <c r="FHH90" s="124"/>
      <c r="FHI90" s="124"/>
      <c r="FHJ90" s="124"/>
      <c r="FHK90" s="124"/>
      <c r="FHL90" s="125"/>
      <c r="FHM90" s="126"/>
      <c r="FHN90" s="126"/>
      <c r="FHO90" s="126"/>
      <c r="FHP90" s="126"/>
      <c r="FHQ90" s="124"/>
      <c r="FHR90" s="124"/>
      <c r="FHS90" s="124"/>
      <c r="FHT90" s="124"/>
      <c r="FHU90" s="125"/>
      <c r="FHV90" s="126"/>
      <c r="FHW90" s="126"/>
      <c r="FHX90" s="126"/>
      <c r="FHY90" s="126"/>
      <c r="FHZ90" s="124"/>
      <c r="FIA90" s="124"/>
      <c r="FIB90" s="124"/>
      <c r="FIC90" s="124"/>
      <c r="FID90" s="125"/>
      <c r="FIE90" s="126"/>
      <c r="FIF90" s="126"/>
      <c r="FIG90" s="126"/>
      <c r="FIH90" s="126"/>
      <c r="FII90" s="124"/>
      <c r="FIJ90" s="124"/>
      <c r="FIK90" s="124"/>
      <c r="FIL90" s="124"/>
      <c r="FIM90" s="125"/>
      <c r="FIN90" s="126"/>
      <c r="FIO90" s="126"/>
      <c r="FIP90" s="126"/>
      <c r="FIQ90" s="126"/>
      <c r="FIR90" s="124"/>
      <c r="FIS90" s="124"/>
      <c r="FIT90" s="124"/>
      <c r="FIU90" s="124"/>
      <c r="FIV90" s="125"/>
      <c r="FIW90" s="126"/>
      <c r="FIX90" s="126"/>
      <c r="FIY90" s="126"/>
      <c r="FIZ90" s="126"/>
      <c r="FJA90" s="124"/>
      <c r="FJB90" s="124"/>
      <c r="FJC90" s="124"/>
      <c r="FJD90" s="124"/>
      <c r="FJE90" s="125"/>
      <c r="FJF90" s="126"/>
      <c r="FJG90" s="126"/>
      <c r="FJH90" s="126"/>
      <c r="FJI90" s="126"/>
      <c r="FJJ90" s="124"/>
      <c r="FJK90" s="124"/>
      <c r="FJL90" s="124"/>
      <c r="FJM90" s="124"/>
      <c r="FJN90" s="125"/>
      <c r="FJO90" s="126"/>
      <c r="FJP90" s="126"/>
      <c r="FJQ90" s="126"/>
      <c r="FJR90" s="126"/>
      <c r="FJS90" s="124"/>
      <c r="FJT90" s="124"/>
      <c r="FJU90" s="124"/>
      <c r="FJV90" s="124"/>
      <c r="FJW90" s="125"/>
      <c r="FJX90" s="126"/>
      <c r="FJY90" s="126"/>
      <c r="FJZ90" s="126"/>
      <c r="FKA90" s="126"/>
      <c r="FKB90" s="124"/>
      <c r="FKC90" s="124"/>
      <c r="FKD90" s="124"/>
      <c r="FKE90" s="124"/>
      <c r="FKF90" s="125"/>
      <c r="FKG90" s="126"/>
      <c r="FKH90" s="126"/>
      <c r="FKI90" s="126"/>
      <c r="FKJ90" s="126"/>
      <c r="FKK90" s="124"/>
      <c r="FKL90" s="124"/>
      <c r="FKM90" s="124"/>
      <c r="FKN90" s="124"/>
      <c r="FKO90" s="125"/>
      <c r="FKP90" s="126"/>
      <c r="FKQ90" s="126"/>
      <c r="FKR90" s="126"/>
      <c r="FKS90" s="126"/>
      <c r="FKT90" s="124"/>
      <c r="FKU90" s="124"/>
      <c r="FKV90" s="124"/>
      <c r="FKW90" s="124"/>
      <c r="FKX90" s="125"/>
      <c r="FKY90" s="126"/>
      <c r="FKZ90" s="126"/>
      <c r="FLA90" s="126"/>
      <c r="FLB90" s="126"/>
      <c r="FLC90" s="124"/>
      <c r="FLD90" s="124"/>
      <c r="FLE90" s="124"/>
      <c r="FLF90" s="124"/>
      <c r="FLG90" s="125"/>
      <c r="FLH90" s="126"/>
      <c r="FLI90" s="126"/>
      <c r="FLJ90" s="126"/>
      <c r="FLK90" s="126"/>
      <c r="FLL90" s="124"/>
      <c r="FLM90" s="124"/>
      <c r="FLN90" s="124"/>
      <c r="FLO90" s="124"/>
      <c r="FLP90" s="125"/>
      <c r="FLQ90" s="126"/>
      <c r="FLR90" s="126"/>
      <c r="FLS90" s="126"/>
      <c r="FLT90" s="126"/>
      <c r="FLU90" s="124"/>
      <c r="FLV90" s="124"/>
      <c r="FLW90" s="124"/>
      <c r="FLX90" s="124"/>
      <c r="FLY90" s="125"/>
      <c r="FLZ90" s="126"/>
      <c r="FMA90" s="126"/>
      <c r="FMB90" s="126"/>
      <c r="FMC90" s="126"/>
      <c r="FMD90" s="124"/>
      <c r="FME90" s="124"/>
      <c r="FMF90" s="124"/>
      <c r="FMG90" s="124"/>
      <c r="FMH90" s="125"/>
      <c r="FMI90" s="126"/>
      <c r="FMJ90" s="126"/>
      <c r="FMK90" s="126"/>
      <c r="FML90" s="126"/>
      <c r="FMM90" s="124"/>
      <c r="FMN90" s="124"/>
      <c r="FMO90" s="124"/>
      <c r="FMP90" s="124"/>
      <c r="FMQ90" s="125"/>
      <c r="FMR90" s="126"/>
      <c r="FMS90" s="126"/>
      <c r="FMT90" s="126"/>
      <c r="FMU90" s="126"/>
      <c r="FMV90" s="124"/>
      <c r="FMW90" s="124"/>
      <c r="FMX90" s="124"/>
      <c r="FMY90" s="124"/>
      <c r="FMZ90" s="125"/>
      <c r="FNA90" s="126"/>
      <c r="FNB90" s="126"/>
      <c r="FNC90" s="126"/>
      <c r="FND90" s="126"/>
      <c r="FNE90" s="124"/>
      <c r="FNF90" s="124"/>
      <c r="FNG90" s="124"/>
      <c r="FNH90" s="124"/>
      <c r="FNI90" s="125"/>
      <c r="FNJ90" s="126"/>
      <c r="FNK90" s="126"/>
      <c r="FNL90" s="126"/>
      <c r="FNM90" s="126"/>
      <c r="FNN90" s="124"/>
      <c r="FNO90" s="124"/>
      <c r="FNP90" s="124"/>
      <c r="FNQ90" s="124"/>
      <c r="FNR90" s="125"/>
      <c r="FNS90" s="126"/>
      <c r="FNT90" s="126"/>
      <c r="FNU90" s="126"/>
      <c r="FNV90" s="126"/>
      <c r="FNW90" s="124"/>
      <c r="FNX90" s="124"/>
      <c r="FNY90" s="124"/>
      <c r="FNZ90" s="124"/>
      <c r="FOA90" s="125"/>
      <c r="FOB90" s="126"/>
      <c r="FOC90" s="126"/>
      <c r="FOD90" s="126"/>
      <c r="FOE90" s="126"/>
      <c r="FOF90" s="124"/>
      <c r="FOG90" s="124"/>
      <c r="FOH90" s="124"/>
      <c r="FOI90" s="124"/>
      <c r="FOJ90" s="125"/>
      <c r="FOK90" s="126"/>
      <c r="FOL90" s="126"/>
      <c r="FOM90" s="126"/>
      <c r="FON90" s="126"/>
      <c r="FOO90" s="124"/>
      <c r="FOP90" s="124"/>
      <c r="FOQ90" s="124"/>
      <c r="FOR90" s="124"/>
      <c r="FOS90" s="125"/>
      <c r="FOT90" s="126"/>
      <c r="FOU90" s="126"/>
      <c r="FOV90" s="126"/>
      <c r="FOW90" s="126"/>
      <c r="FOX90" s="124"/>
      <c r="FOY90" s="124"/>
      <c r="FOZ90" s="124"/>
      <c r="FPA90" s="124"/>
      <c r="FPB90" s="125"/>
      <c r="FPC90" s="126"/>
      <c r="FPD90" s="126"/>
      <c r="FPE90" s="126"/>
      <c r="FPF90" s="126"/>
      <c r="FPG90" s="124"/>
      <c r="FPH90" s="124"/>
      <c r="FPI90" s="124"/>
      <c r="FPJ90" s="124"/>
      <c r="FPK90" s="125"/>
      <c r="FPL90" s="126"/>
      <c r="FPM90" s="126"/>
      <c r="FPN90" s="126"/>
      <c r="FPO90" s="126"/>
      <c r="FPP90" s="124"/>
      <c r="FPQ90" s="124"/>
      <c r="FPR90" s="124"/>
      <c r="FPS90" s="124"/>
      <c r="FPT90" s="125"/>
      <c r="FPU90" s="126"/>
      <c r="FPV90" s="126"/>
      <c r="FPW90" s="126"/>
      <c r="FPX90" s="126"/>
      <c r="FPY90" s="124"/>
      <c r="FPZ90" s="124"/>
      <c r="FQA90" s="124"/>
      <c r="FQB90" s="124"/>
      <c r="FQC90" s="125"/>
      <c r="FQD90" s="126"/>
      <c r="FQE90" s="126"/>
      <c r="FQF90" s="126"/>
      <c r="FQG90" s="126"/>
      <c r="FQH90" s="124"/>
      <c r="FQI90" s="124"/>
      <c r="FQJ90" s="124"/>
      <c r="FQK90" s="124"/>
      <c r="FQL90" s="125"/>
      <c r="FQM90" s="126"/>
      <c r="FQN90" s="126"/>
      <c r="FQO90" s="126"/>
      <c r="FQP90" s="126"/>
      <c r="FQQ90" s="124"/>
      <c r="FQR90" s="124"/>
      <c r="FQS90" s="124"/>
      <c r="FQT90" s="124"/>
      <c r="FQU90" s="125"/>
      <c r="FQV90" s="126"/>
      <c r="FQW90" s="126"/>
      <c r="FQX90" s="126"/>
      <c r="FQY90" s="126"/>
      <c r="FQZ90" s="124"/>
      <c r="FRA90" s="124"/>
      <c r="FRB90" s="124"/>
      <c r="FRC90" s="124"/>
      <c r="FRD90" s="125"/>
      <c r="FRE90" s="126"/>
      <c r="FRF90" s="126"/>
      <c r="FRG90" s="126"/>
      <c r="FRH90" s="126"/>
      <c r="FRI90" s="124"/>
      <c r="FRJ90" s="124"/>
      <c r="FRK90" s="124"/>
      <c r="FRL90" s="124"/>
      <c r="FRM90" s="125"/>
      <c r="FRN90" s="126"/>
      <c r="FRO90" s="126"/>
      <c r="FRP90" s="126"/>
      <c r="FRQ90" s="126"/>
      <c r="FRR90" s="124"/>
      <c r="FRS90" s="124"/>
      <c r="FRT90" s="124"/>
      <c r="FRU90" s="124"/>
      <c r="FRV90" s="125"/>
      <c r="FRW90" s="126"/>
      <c r="FRX90" s="126"/>
      <c r="FRY90" s="126"/>
      <c r="FRZ90" s="126"/>
      <c r="FSA90" s="124"/>
      <c r="FSB90" s="124"/>
      <c r="FSC90" s="124"/>
      <c r="FSD90" s="124"/>
      <c r="FSE90" s="125"/>
      <c r="FSF90" s="126"/>
      <c r="FSG90" s="126"/>
      <c r="FSH90" s="126"/>
      <c r="FSI90" s="126"/>
      <c r="FSJ90" s="124"/>
      <c r="FSK90" s="124"/>
      <c r="FSL90" s="124"/>
      <c r="FSM90" s="124"/>
      <c r="FSN90" s="125"/>
      <c r="FSO90" s="126"/>
      <c r="FSP90" s="126"/>
      <c r="FSQ90" s="126"/>
      <c r="FSR90" s="126"/>
      <c r="FSS90" s="124"/>
      <c r="FST90" s="124"/>
      <c r="FSU90" s="124"/>
      <c r="FSV90" s="124"/>
      <c r="FSW90" s="125"/>
      <c r="FSX90" s="126"/>
      <c r="FSY90" s="126"/>
      <c r="FSZ90" s="126"/>
      <c r="FTA90" s="126"/>
      <c r="FTB90" s="124"/>
      <c r="FTC90" s="124"/>
      <c r="FTD90" s="124"/>
      <c r="FTE90" s="124"/>
      <c r="FTF90" s="125"/>
      <c r="FTG90" s="126"/>
      <c r="FTH90" s="126"/>
      <c r="FTI90" s="126"/>
      <c r="FTJ90" s="126"/>
      <c r="FTK90" s="124"/>
      <c r="FTL90" s="124"/>
      <c r="FTM90" s="124"/>
      <c r="FTN90" s="124"/>
      <c r="FTO90" s="125"/>
      <c r="FTP90" s="126"/>
      <c r="FTQ90" s="126"/>
      <c r="FTR90" s="126"/>
      <c r="FTS90" s="126"/>
      <c r="FTT90" s="124"/>
      <c r="FTU90" s="124"/>
      <c r="FTV90" s="124"/>
      <c r="FTW90" s="124"/>
      <c r="FTX90" s="125"/>
      <c r="FTY90" s="126"/>
      <c r="FTZ90" s="126"/>
      <c r="FUA90" s="126"/>
      <c r="FUB90" s="126"/>
      <c r="FUC90" s="124"/>
      <c r="FUD90" s="124"/>
      <c r="FUE90" s="124"/>
      <c r="FUF90" s="124"/>
      <c r="FUG90" s="125"/>
      <c r="FUH90" s="126"/>
      <c r="FUI90" s="126"/>
      <c r="FUJ90" s="126"/>
      <c r="FUK90" s="126"/>
      <c r="FUL90" s="124"/>
      <c r="FUM90" s="124"/>
      <c r="FUN90" s="124"/>
      <c r="FUO90" s="124"/>
      <c r="FUP90" s="125"/>
      <c r="FUQ90" s="126"/>
      <c r="FUR90" s="126"/>
      <c r="FUS90" s="126"/>
      <c r="FUT90" s="126"/>
      <c r="FUU90" s="124"/>
      <c r="FUV90" s="124"/>
      <c r="FUW90" s="124"/>
      <c r="FUX90" s="124"/>
      <c r="FUY90" s="125"/>
      <c r="FUZ90" s="126"/>
      <c r="FVA90" s="126"/>
      <c r="FVB90" s="126"/>
      <c r="FVC90" s="126"/>
      <c r="FVD90" s="124"/>
      <c r="FVE90" s="124"/>
      <c r="FVF90" s="124"/>
      <c r="FVG90" s="124"/>
      <c r="FVH90" s="125"/>
      <c r="FVI90" s="126"/>
      <c r="FVJ90" s="126"/>
      <c r="FVK90" s="126"/>
      <c r="FVL90" s="126"/>
      <c r="FVM90" s="124"/>
      <c r="FVN90" s="124"/>
      <c r="FVO90" s="124"/>
      <c r="FVP90" s="124"/>
      <c r="FVQ90" s="125"/>
      <c r="FVR90" s="126"/>
      <c r="FVS90" s="126"/>
      <c r="FVT90" s="126"/>
      <c r="FVU90" s="126"/>
      <c r="FVV90" s="124"/>
      <c r="FVW90" s="124"/>
      <c r="FVX90" s="124"/>
      <c r="FVY90" s="124"/>
      <c r="FVZ90" s="125"/>
      <c r="FWA90" s="126"/>
      <c r="FWB90" s="126"/>
      <c r="FWC90" s="126"/>
      <c r="FWD90" s="126"/>
      <c r="FWE90" s="124"/>
      <c r="FWF90" s="124"/>
      <c r="FWG90" s="124"/>
      <c r="FWH90" s="124"/>
      <c r="FWI90" s="125"/>
      <c r="FWJ90" s="126"/>
      <c r="FWK90" s="126"/>
      <c r="FWL90" s="126"/>
      <c r="FWM90" s="126"/>
      <c r="FWN90" s="124"/>
      <c r="FWO90" s="124"/>
      <c r="FWP90" s="124"/>
      <c r="FWQ90" s="124"/>
      <c r="FWR90" s="125"/>
      <c r="FWS90" s="126"/>
      <c r="FWT90" s="126"/>
      <c r="FWU90" s="126"/>
      <c r="FWV90" s="126"/>
      <c r="FWW90" s="124"/>
      <c r="FWX90" s="124"/>
      <c r="FWY90" s="124"/>
      <c r="FWZ90" s="124"/>
      <c r="FXA90" s="125"/>
      <c r="FXB90" s="126"/>
      <c r="FXC90" s="126"/>
      <c r="FXD90" s="126"/>
      <c r="FXE90" s="126"/>
      <c r="FXF90" s="124"/>
      <c r="FXG90" s="124"/>
      <c r="FXH90" s="124"/>
      <c r="FXI90" s="124"/>
      <c r="FXJ90" s="125"/>
      <c r="FXK90" s="126"/>
      <c r="FXL90" s="126"/>
      <c r="FXM90" s="126"/>
      <c r="FXN90" s="126"/>
      <c r="FXO90" s="124"/>
      <c r="FXP90" s="124"/>
      <c r="FXQ90" s="124"/>
      <c r="FXR90" s="124"/>
      <c r="FXS90" s="125"/>
      <c r="FXT90" s="126"/>
      <c r="FXU90" s="126"/>
      <c r="FXV90" s="126"/>
      <c r="FXW90" s="126"/>
      <c r="FXX90" s="124"/>
      <c r="FXY90" s="124"/>
      <c r="FXZ90" s="124"/>
      <c r="FYA90" s="124"/>
      <c r="FYB90" s="125"/>
      <c r="FYC90" s="126"/>
      <c r="FYD90" s="126"/>
      <c r="FYE90" s="126"/>
      <c r="FYF90" s="126"/>
      <c r="FYG90" s="124"/>
      <c r="FYH90" s="124"/>
      <c r="FYI90" s="124"/>
      <c r="FYJ90" s="124"/>
      <c r="FYK90" s="125"/>
      <c r="FYL90" s="126"/>
      <c r="FYM90" s="126"/>
      <c r="FYN90" s="126"/>
      <c r="FYO90" s="126"/>
      <c r="FYP90" s="124"/>
      <c r="FYQ90" s="124"/>
      <c r="FYR90" s="124"/>
      <c r="FYS90" s="124"/>
      <c r="FYT90" s="125"/>
      <c r="FYU90" s="126"/>
      <c r="FYV90" s="126"/>
      <c r="FYW90" s="126"/>
      <c r="FYX90" s="126"/>
      <c r="FYY90" s="124"/>
      <c r="FYZ90" s="124"/>
      <c r="FZA90" s="124"/>
      <c r="FZB90" s="124"/>
      <c r="FZC90" s="125"/>
      <c r="FZD90" s="126"/>
      <c r="FZE90" s="126"/>
      <c r="FZF90" s="126"/>
      <c r="FZG90" s="126"/>
      <c r="FZH90" s="124"/>
      <c r="FZI90" s="124"/>
      <c r="FZJ90" s="124"/>
      <c r="FZK90" s="124"/>
      <c r="FZL90" s="125"/>
      <c r="FZM90" s="126"/>
      <c r="FZN90" s="126"/>
      <c r="FZO90" s="126"/>
      <c r="FZP90" s="126"/>
      <c r="FZQ90" s="124"/>
      <c r="FZR90" s="124"/>
      <c r="FZS90" s="124"/>
      <c r="FZT90" s="124"/>
      <c r="FZU90" s="125"/>
      <c r="FZV90" s="126"/>
      <c r="FZW90" s="126"/>
      <c r="FZX90" s="126"/>
      <c r="FZY90" s="126"/>
      <c r="FZZ90" s="124"/>
      <c r="GAA90" s="124"/>
      <c r="GAB90" s="124"/>
      <c r="GAC90" s="124"/>
      <c r="GAD90" s="125"/>
      <c r="GAE90" s="126"/>
      <c r="GAF90" s="126"/>
      <c r="GAG90" s="126"/>
      <c r="GAH90" s="126"/>
      <c r="GAI90" s="124"/>
      <c r="GAJ90" s="124"/>
      <c r="GAK90" s="124"/>
      <c r="GAL90" s="124"/>
      <c r="GAM90" s="125"/>
      <c r="GAN90" s="126"/>
      <c r="GAO90" s="126"/>
      <c r="GAP90" s="126"/>
      <c r="GAQ90" s="126"/>
      <c r="GAR90" s="124"/>
      <c r="GAS90" s="124"/>
      <c r="GAT90" s="124"/>
      <c r="GAU90" s="124"/>
      <c r="GAV90" s="125"/>
      <c r="GAW90" s="126"/>
      <c r="GAX90" s="126"/>
      <c r="GAY90" s="126"/>
      <c r="GAZ90" s="126"/>
      <c r="GBA90" s="124"/>
      <c r="GBB90" s="124"/>
      <c r="GBC90" s="124"/>
      <c r="GBD90" s="124"/>
      <c r="GBE90" s="125"/>
      <c r="GBF90" s="126"/>
      <c r="GBG90" s="126"/>
      <c r="GBH90" s="126"/>
      <c r="GBI90" s="126"/>
      <c r="GBJ90" s="124"/>
      <c r="GBK90" s="124"/>
      <c r="GBL90" s="124"/>
      <c r="GBM90" s="124"/>
      <c r="GBN90" s="125"/>
      <c r="GBO90" s="126"/>
      <c r="GBP90" s="126"/>
      <c r="GBQ90" s="126"/>
      <c r="GBR90" s="126"/>
      <c r="GBS90" s="124"/>
      <c r="GBT90" s="124"/>
      <c r="GBU90" s="124"/>
      <c r="GBV90" s="124"/>
      <c r="GBW90" s="125"/>
      <c r="GBX90" s="126"/>
      <c r="GBY90" s="126"/>
      <c r="GBZ90" s="126"/>
      <c r="GCA90" s="126"/>
      <c r="GCB90" s="124"/>
      <c r="GCC90" s="124"/>
      <c r="GCD90" s="124"/>
      <c r="GCE90" s="124"/>
      <c r="GCF90" s="125"/>
      <c r="GCG90" s="126"/>
      <c r="GCH90" s="126"/>
      <c r="GCI90" s="126"/>
      <c r="GCJ90" s="126"/>
      <c r="GCK90" s="124"/>
      <c r="GCL90" s="124"/>
      <c r="GCM90" s="124"/>
      <c r="GCN90" s="124"/>
      <c r="GCO90" s="125"/>
      <c r="GCP90" s="126"/>
      <c r="GCQ90" s="126"/>
      <c r="GCR90" s="126"/>
      <c r="GCS90" s="126"/>
      <c r="GCT90" s="124"/>
      <c r="GCU90" s="124"/>
      <c r="GCV90" s="124"/>
      <c r="GCW90" s="124"/>
      <c r="GCX90" s="125"/>
      <c r="GCY90" s="126"/>
      <c r="GCZ90" s="126"/>
      <c r="GDA90" s="126"/>
      <c r="GDB90" s="126"/>
      <c r="GDC90" s="124"/>
      <c r="GDD90" s="124"/>
      <c r="GDE90" s="124"/>
      <c r="GDF90" s="124"/>
      <c r="GDG90" s="125"/>
      <c r="GDH90" s="126"/>
      <c r="GDI90" s="126"/>
      <c r="GDJ90" s="126"/>
      <c r="GDK90" s="126"/>
      <c r="GDL90" s="124"/>
      <c r="GDM90" s="124"/>
      <c r="GDN90" s="124"/>
      <c r="GDO90" s="124"/>
      <c r="GDP90" s="125"/>
      <c r="GDQ90" s="126"/>
      <c r="GDR90" s="126"/>
      <c r="GDS90" s="126"/>
      <c r="GDT90" s="126"/>
      <c r="GDU90" s="124"/>
      <c r="GDV90" s="124"/>
      <c r="GDW90" s="124"/>
      <c r="GDX90" s="124"/>
      <c r="GDY90" s="125"/>
      <c r="GDZ90" s="126"/>
      <c r="GEA90" s="126"/>
      <c r="GEB90" s="126"/>
      <c r="GEC90" s="126"/>
      <c r="GED90" s="124"/>
      <c r="GEE90" s="124"/>
      <c r="GEF90" s="124"/>
      <c r="GEG90" s="124"/>
      <c r="GEH90" s="125"/>
      <c r="GEI90" s="126"/>
      <c r="GEJ90" s="126"/>
      <c r="GEK90" s="126"/>
      <c r="GEL90" s="126"/>
      <c r="GEM90" s="124"/>
      <c r="GEN90" s="124"/>
      <c r="GEO90" s="124"/>
      <c r="GEP90" s="124"/>
      <c r="GEQ90" s="125"/>
      <c r="GER90" s="126"/>
      <c r="GES90" s="126"/>
      <c r="GET90" s="126"/>
      <c r="GEU90" s="126"/>
      <c r="GEV90" s="124"/>
      <c r="GEW90" s="124"/>
      <c r="GEX90" s="124"/>
      <c r="GEY90" s="124"/>
      <c r="GEZ90" s="125"/>
      <c r="GFA90" s="126"/>
      <c r="GFB90" s="126"/>
      <c r="GFC90" s="126"/>
      <c r="GFD90" s="126"/>
      <c r="GFE90" s="124"/>
      <c r="GFF90" s="124"/>
      <c r="GFG90" s="124"/>
      <c r="GFH90" s="124"/>
      <c r="GFI90" s="125"/>
      <c r="GFJ90" s="126"/>
      <c r="GFK90" s="126"/>
      <c r="GFL90" s="126"/>
      <c r="GFM90" s="126"/>
      <c r="GFN90" s="124"/>
      <c r="GFO90" s="124"/>
      <c r="GFP90" s="124"/>
      <c r="GFQ90" s="124"/>
      <c r="GFR90" s="125"/>
      <c r="GFS90" s="126"/>
      <c r="GFT90" s="126"/>
      <c r="GFU90" s="126"/>
      <c r="GFV90" s="126"/>
      <c r="GFW90" s="124"/>
      <c r="GFX90" s="124"/>
      <c r="GFY90" s="124"/>
      <c r="GFZ90" s="124"/>
      <c r="GGA90" s="125"/>
      <c r="GGB90" s="126"/>
      <c r="GGC90" s="126"/>
      <c r="GGD90" s="126"/>
      <c r="GGE90" s="126"/>
      <c r="GGF90" s="124"/>
      <c r="GGG90" s="124"/>
      <c r="GGH90" s="124"/>
      <c r="GGI90" s="124"/>
      <c r="GGJ90" s="125"/>
      <c r="GGK90" s="126"/>
      <c r="GGL90" s="126"/>
      <c r="GGM90" s="126"/>
      <c r="GGN90" s="126"/>
      <c r="GGO90" s="124"/>
      <c r="GGP90" s="124"/>
      <c r="GGQ90" s="124"/>
      <c r="GGR90" s="124"/>
      <c r="GGS90" s="125"/>
      <c r="GGT90" s="126"/>
      <c r="GGU90" s="126"/>
      <c r="GGV90" s="126"/>
      <c r="GGW90" s="126"/>
      <c r="GGX90" s="124"/>
      <c r="GGY90" s="124"/>
      <c r="GGZ90" s="124"/>
      <c r="GHA90" s="124"/>
      <c r="GHB90" s="125"/>
      <c r="GHC90" s="126"/>
      <c r="GHD90" s="126"/>
      <c r="GHE90" s="126"/>
      <c r="GHF90" s="126"/>
      <c r="GHG90" s="124"/>
      <c r="GHH90" s="124"/>
      <c r="GHI90" s="124"/>
      <c r="GHJ90" s="124"/>
      <c r="GHK90" s="125"/>
      <c r="GHL90" s="126"/>
      <c r="GHM90" s="126"/>
      <c r="GHN90" s="126"/>
      <c r="GHO90" s="126"/>
      <c r="GHP90" s="124"/>
      <c r="GHQ90" s="124"/>
      <c r="GHR90" s="124"/>
      <c r="GHS90" s="124"/>
      <c r="GHT90" s="125"/>
      <c r="GHU90" s="126"/>
      <c r="GHV90" s="126"/>
      <c r="GHW90" s="126"/>
      <c r="GHX90" s="126"/>
      <c r="GHY90" s="124"/>
      <c r="GHZ90" s="124"/>
      <c r="GIA90" s="124"/>
      <c r="GIB90" s="124"/>
      <c r="GIC90" s="125"/>
      <c r="GID90" s="126"/>
      <c r="GIE90" s="126"/>
      <c r="GIF90" s="126"/>
      <c r="GIG90" s="126"/>
      <c r="GIH90" s="124"/>
      <c r="GII90" s="124"/>
      <c r="GIJ90" s="124"/>
      <c r="GIK90" s="124"/>
      <c r="GIL90" s="125"/>
      <c r="GIM90" s="126"/>
      <c r="GIN90" s="126"/>
      <c r="GIO90" s="126"/>
      <c r="GIP90" s="126"/>
      <c r="GIQ90" s="124"/>
      <c r="GIR90" s="124"/>
      <c r="GIS90" s="124"/>
      <c r="GIT90" s="124"/>
      <c r="GIU90" s="125"/>
      <c r="GIV90" s="126"/>
      <c r="GIW90" s="126"/>
      <c r="GIX90" s="126"/>
      <c r="GIY90" s="126"/>
      <c r="GIZ90" s="124"/>
      <c r="GJA90" s="124"/>
      <c r="GJB90" s="124"/>
      <c r="GJC90" s="124"/>
      <c r="GJD90" s="125"/>
      <c r="GJE90" s="126"/>
      <c r="GJF90" s="126"/>
      <c r="GJG90" s="126"/>
      <c r="GJH90" s="126"/>
      <c r="GJI90" s="124"/>
      <c r="GJJ90" s="124"/>
      <c r="GJK90" s="124"/>
      <c r="GJL90" s="124"/>
      <c r="GJM90" s="125"/>
      <c r="GJN90" s="126"/>
      <c r="GJO90" s="126"/>
      <c r="GJP90" s="126"/>
      <c r="GJQ90" s="126"/>
      <c r="GJR90" s="124"/>
      <c r="GJS90" s="124"/>
      <c r="GJT90" s="124"/>
      <c r="GJU90" s="124"/>
      <c r="GJV90" s="125"/>
      <c r="GJW90" s="126"/>
      <c r="GJX90" s="126"/>
      <c r="GJY90" s="126"/>
      <c r="GJZ90" s="126"/>
      <c r="GKA90" s="124"/>
      <c r="GKB90" s="124"/>
      <c r="GKC90" s="124"/>
      <c r="GKD90" s="124"/>
      <c r="GKE90" s="125"/>
      <c r="GKF90" s="126"/>
      <c r="GKG90" s="126"/>
      <c r="GKH90" s="126"/>
      <c r="GKI90" s="126"/>
      <c r="GKJ90" s="124"/>
      <c r="GKK90" s="124"/>
      <c r="GKL90" s="124"/>
      <c r="GKM90" s="124"/>
      <c r="GKN90" s="125"/>
      <c r="GKO90" s="126"/>
      <c r="GKP90" s="126"/>
      <c r="GKQ90" s="126"/>
      <c r="GKR90" s="126"/>
      <c r="GKS90" s="124"/>
      <c r="GKT90" s="124"/>
      <c r="GKU90" s="124"/>
      <c r="GKV90" s="124"/>
      <c r="GKW90" s="125"/>
      <c r="GKX90" s="126"/>
      <c r="GKY90" s="126"/>
      <c r="GKZ90" s="126"/>
      <c r="GLA90" s="126"/>
      <c r="GLB90" s="124"/>
      <c r="GLC90" s="124"/>
      <c r="GLD90" s="124"/>
      <c r="GLE90" s="124"/>
      <c r="GLF90" s="125"/>
      <c r="GLG90" s="126"/>
      <c r="GLH90" s="126"/>
      <c r="GLI90" s="126"/>
      <c r="GLJ90" s="126"/>
      <c r="GLK90" s="124"/>
      <c r="GLL90" s="124"/>
      <c r="GLM90" s="124"/>
      <c r="GLN90" s="124"/>
      <c r="GLO90" s="125"/>
      <c r="GLP90" s="126"/>
      <c r="GLQ90" s="126"/>
      <c r="GLR90" s="126"/>
      <c r="GLS90" s="126"/>
      <c r="GLT90" s="124"/>
      <c r="GLU90" s="124"/>
      <c r="GLV90" s="124"/>
      <c r="GLW90" s="124"/>
      <c r="GLX90" s="125"/>
      <c r="GLY90" s="126"/>
      <c r="GLZ90" s="126"/>
      <c r="GMA90" s="126"/>
      <c r="GMB90" s="126"/>
      <c r="GMC90" s="124"/>
      <c r="GMD90" s="124"/>
      <c r="GME90" s="124"/>
      <c r="GMF90" s="124"/>
      <c r="GMG90" s="125"/>
      <c r="GMH90" s="126"/>
      <c r="GMI90" s="126"/>
      <c r="GMJ90" s="126"/>
      <c r="GMK90" s="126"/>
      <c r="GML90" s="124"/>
      <c r="GMM90" s="124"/>
      <c r="GMN90" s="124"/>
      <c r="GMO90" s="124"/>
      <c r="GMP90" s="125"/>
      <c r="GMQ90" s="126"/>
      <c r="GMR90" s="126"/>
      <c r="GMS90" s="126"/>
      <c r="GMT90" s="126"/>
      <c r="GMU90" s="124"/>
      <c r="GMV90" s="124"/>
      <c r="GMW90" s="124"/>
      <c r="GMX90" s="124"/>
      <c r="GMY90" s="125"/>
      <c r="GMZ90" s="126"/>
      <c r="GNA90" s="126"/>
      <c r="GNB90" s="126"/>
      <c r="GNC90" s="126"/>
      <c r="GND90" s="124"/>
      <c r="GNE90" s="124"/>
      <c r="GNF90" s="124"/>
      <c r="GNG90" s="124"/>
      <c r="GNH90" s="125"/>
      <c r="GNI90" s="126"/>
      <c r="GNJ90" s="126"/>
      <c r="GNK90" s="126"/>
      <c r="GNL90" s="126"/>
      <c r="GNM90" s="124"/>
      <c r="GNN90" s="124"/>
      <c r="GNO90" s="124"/>
      <c r="GNP90" s="124"/>
      <c r="GNQ90" s="125"/>
      <c r="GNR90" s="126"/>
      <c r="GNS90" s="126"/>
      <c r="GNT90" s="126"/>
      <c r="GNU90" s="126"/>
      <c r="GNV90" s="124"/>
      <c r="GNW90" s="124"/>
      <c r="GNX90" s="124"/>
      <c r="GNY90" s="124"/>
      <c r="GNZ90" s="125"/>
      <c r="GOA90" s="126"/>
      <c r="GOB90" s="126"/>
      <c r="GOC90" s="126"/>
      <c r="GOD90" s="126"/>
      <c r="GOE90" s="124"/>
      <c r="GOF90" s="124"/>
      <c r="GOG90" s="124"/>
      <c r="GOH90" s="124"/>
      <c r="GOI90" s="125"/>
      <c r="GOJ90" s="126"/>
      <c r="GOK90" s="126"/>
      <c r="GOL90" s="126"/>
      <c r="GOM90" s="126"/>
      <c r="GON90" s="124"/>
      <c r="GOO90" s="124"/>
      <c r="GOP90" s="124"/>
      <c r="GOQ90" s="124"/>
      <c r="GOR90" s="125"/>
      <c r="GOS90" s="126"/>
      <c r="GOT90" s="126"/>
      <c r="GOU90" s="126"/>
      <c r="GOV90" s="126"/>
      <c r="GOW90" s="124"/>
      <c r="GOX90" s="124"/>
      <c r="GOY90" s="124"/>
      <c r="GOZ90" s="124"/>
      <c r="GPA90" s="125"/>
      <c r="GPB90" s="126"/>
      <c r="GPC90" s="126"/>
      <c r="GPD90" s="126"/>
      <c r="GPE90" s="126"/>
      <c r="GPF90" s="124"/>
      <c r="GPG90" s="124"/>
      <c r="GPH90" s="124"/>
      <c r="GPI90" s="124"/>
      <c r="GPJ90" s="125"/>
      <c r="GPK90" s="126"/>
      <c r="GPL90" s="126"/>
      <c r="GPM90" s="126"/>
      <c r="GPN90" s="126"/>
      <c r="GPO90" s="124"/>
      <c r="GPP90" s="124"/>
      <c r="GPQ90" s="124"/>
      <c r="GPR90" s="124"/>
      <c r="GPS90" s="125"/>
      <c r="GPT90" s="126"/>
      <c r="GPU90" s="126"/>
      <c r="GPV90" s="126"/>
      <c r="GPW90" s="126"/>
      <c r="GPX90" s="124"/>
      <c r="GPY90" s="124"/>
      <c r="GPZ90" s="124"/>
      <c r="GQA90" s="124"/>
      <c r="GQB90" s="125"/>
      <c r="GQC90" s="126"/>
      <c r="GQD90" s="126"/>
      <c r="GQE90" s="126"/>
      <c r="GQF90" s="126"/>
      <c r="GQG90" s="124"/>
      <c r="GQH90" s="124"/>
      <c r="GQI90" s="124"/>
      <c r="GQJ90" s="124"/>
      <c r="GQK90" s="125"/>
      <c r="GQL90" s="126"/>
      <c r="GQM90" s="126"/>
      <c r="GQN90" s="126"/>
      <c r="GQO90" s="126"/>
      <c r="GQP90" s="124"/>
      <c r="GQQ90" s="124"/>
      <c r="GQR90" s="124"/>
      <c r="GQS90" s="124"/>
      <c r="GQT90" s="125"/>
      <c r="GQU90" s="126"/>
      <c r="GQV90" s="126"/>
      <c r="GQW90" s="126"/>
      <c r="GQX90" s="126"/>
      <c r="GQY90" s="124"/>
      <c r="GQZ90" s="124"/>
      <c r="GRA90" s="124"/>
      <c r="GRB90" s="124"/>
      <c r="GRC90" s="125"/>
      <c r="GRD90" s="126"/>
      <c r="GRE90" s="126"/>
      <c r="GRF90" s="126"/>
      <c r="GRG90" s="126"/>
      <c r="GRH90" s="124"/>
      <c r="GRI90" s="124"/>
      <c r="GRJ90" s="124"/>
      <c r="GRK90" s="124"/>
      <c r="GRL90" s="125"/>
      <c r="GRM90" s="126"/>
      <c r="GRN90" s="126"/>
      <c r="GRO90" s="126"/>
      <c r="GRP90" s="126"/>
      <c r="GRQ90" s="124"/>
      <c r="GRR90" s="124"/>
      <c r="GRS90" s="124"/>
      <c r="GRT90" s="124"/>
      <c r="GRU90" s="125"/>
      <c r="GRV90" s="126"/>
      <c r="GRW90" s="126"/>
      <c r="GRX90" s="126"/>
      <c r="GRY90" s="126"/>
      <c r="GRZ90" s="124"/>
      <c r="GSA90" s="124"/>
      <c r="GSB90" s="124"/>
      <c r="GSC90" s="124"/>
      <c r="GSD90" s="125"/>
      <c r="GSE90" s="126"/>
      <c r="GSF90" s="126"/>
      <c r="GSG90" s="126"/>
      <c r="GSH90" s="126"/>
      <c r="GSI90" s="124"/>
      <c r="GSJ90" s="124"/>
      <c r="GSK90" s="124"/>
      <c r="GSL90" s="124"/>
      <c r="GSM90" s="125"/>
      <c r="GSN90" s="126"/>
      <c r="GSO90" s="126"/>
      <c r="GSP90" s="126"/>
      <c r="GSQ90" s="126"/>
      <c r="GSR90" s="124"/>
      <c r="GSS90" s="124"/>
      <c r="GST90" s="124"/>
      <c r="GSU90" s="124"/>
      <c r="GSV90" s="125"/>
      <c r="GSW90" s="126"/>
      <c r="GSX90" s="126"/>
      <c r="GSY90" s="126"/>
      <c r="GSZ90" s="126"/>
      <c r="GTA90" s="124"/>
      <c r="GTB90" s="124"/>
      <c r="GTC90" s="124"/>
      <c r="GTD90" s="124"/>
      <c r="GTE90" s="125"/>
      <c r="GTF90" s="126"/>
      <c r="GTG90" s="126"/>
      <c r="GTH90" s="126"/>
      <c r="GTI90" s="126"/>
      <c r="GTJ90" s="124"/>
      <c r="GTK90" s="124"/>
      <c r="GTL90" s="124"/>
      <c r="GTM90" s="124"/>
      <c r="GTN90" s="125"/>
      <c r="GTO90" s="126"/>
      <c r="GTP90" s="126"/>
      <c r="GTQ90" s="126"/>
      <c r="GTR90" s="126"/>
      <c r="GTS90" s="124"/>
      <c r="GTT90" s="124"/>
      <c r="GTU90" s="124"/>
      <c r="GTV90" s="124"/>
      <c r="GTW90" s="125"/>
      <c r="GTX90" s="126"/>
      <c r="GTY90" s="126"/>
      <c r="GTZ90" s="126"/>
      <c r="GUA90" s="126"/>
      <c r="GUB90" s="124"/>
      <c r="GUC90" s="124"/>
      <c r="GUD90" s="124"/>
      <c r="GUE90" s="124"/>
      <c r="GUF90" s="125"/>
      <c r="GUG90" s="126"/>
      <c r="GUH90" s="126"/>
      <c r="GUI90" s="126"/>
      <c r="GUJ90" s="126"/>
      <c r="GUK90" s="124"/>
      <c r="GUL90" s="124"/>
      <c r="GUM90" s="124"/>
      <c r="GUN90" s="124"/>
      <c r="GUO90" s="125"/>
      <c r="GUP90" s="126"/>
      <c r="GUQ90" s="126"/>
      <c r="GUR90" s="126"/>
      <c r="GUS90" s="126"/>
      <c r="GUT90" s="124"/>
      <c r="GUU90" s="124"/>
      <c r="GUV90" s="124"/>
      <c r="GUW90" s="124"/>
      <c r="GUX90" s="125"/>
      <c r="GUY90" s="126"/>
      <c r="GUZ90" s="126"/>
      <c r="GVA90" s="126"/>
      <c r="GVB90" s="126"/>
      <c r="GVC90" s="124"/>
      <c r="GVD90" s="124"/>
      <c r="GVE90" s="124"/>
      <c r="GVF90" s="124"/>
      <c r="GVG90" s="125"/>
      <c r="GVH90" s="126"/>
      <c r="GVI90" s="126"/>
      <c r="GVJ90" s="126"/>
      <c r="GVK90" s="126"/>
      <c r="GVL90" s="124"/>
      <c r="GVM90" s="124"/>
      <c r="GVN90" s="124"/>
      <c r="GVO90" s="124"/>
      <c r="GVP90" s="125"/>
      <c r="GVQ90" s="126"/>
      <c r="GVR90" s="126"/>
      <c r="GVS90" s="126"/>
      <c r="GVT90" s="126"/>
      <c r="GVU90" s="124"/>
      <c r="GVV90" s="124"/>
      <c r="GVW90" s="124"/>
      <c r="GVX90" s="124"/>
      <c r="GVY90" s="125"/>
      <c r="GVZ90" s="126"/>
      <c r="GWA90" s="126"/>
      <c r="GWB90" s="126"/>
      <c r="GWC90" s="126"/>
      <c r="GWD90" s="124"/>
      <c r="GWE90" s="124"/>
      <c r="GWF90" s="124"/>
      <c r="GWG90" s="124"/>
      <c r="GWH90" s="125"/>
      <c r="GWI90" s="126"/>
      <c r="GWJ90" s="126"/>
      <c r="GWK90" s="126"/>
      <c r="GWL90" s="126"/>
      <c r="GWM90" s="124"/>
      <c r="GWN90" s="124"/>
      <c r="GWO90" s="124"/>
      <c r="GWP90" s="124"/>
      <c r="GWQ90" s="125"/>
      <c r="GWR90" s="126"/>
      <c r="GWS90" s="126"/>
      <c r="GWT90" s="126"/>
      <c r="GWU90" s="126"/>
      <c r="GWV90" s="124"/>
      <c r="GWW90" s="124"/>
      <c r="GWX90" s="124"/>
      <c r="GWY90" s="124"/>
      <c r="GWZ90" s="125"/>
      <c r="GXA90" s="126"/>
      <c r="GXB90" s="126"/>
      <c r="GXC90" s="126"/>
      <c r="GXD90" s="126"/>
      <c r="GXE90" s="124"/>
      <c r="GXF90" s="124"/>
      <c r="GXG90" s="124"/>
      <c r="GXH90" s="124"/>
      <c r="GXI90" s="125"/>
      <c r="GXJ90" s="126"/>
      <c r="GXK90" s="126"/>
      <c r="GXL90" s="126"/>
      <c r="GXM90" s="126"/>
      <c r="GXN90" s="124"/>
      <c r="GXO90" s="124"/>
      <c r="GXP90" s="124"/>
      <c r="GXQ90" s="124"/>
      <c r="GXR90" s="125"/>
      <c r="GXS90" s="126"/>
      <c r="GXT90" s="126"/>
      <c r="GXU90" s="126"/>
      <c r="GXV90" s="126"/>
      <c r="GXW90" s="124"/>
      <c r="GXX90" s="124"/>
      <c r="GXY90" s="124"/>
      <c r="GXZ90" s="124"/>
      <c r="GYA90" s="125"/>
      <c r="GYB90" s="126"/>
      <c r="GYC90" s="126"/>
      <c r="GYD90" s="126"/>
      <c r="GYE90" s="126"/>
      <c r="GYF90" s="124"/>
      <c r="GYG90" s="124"/>
      <c r="GYH90" s="124"/>
      <c r="GYI90" s="124"/>
      <c r="GYJ90" s="125"/>
      <c r="GYK90" s="126"/>
      <c r="GYL90" s="126"/>
      <c r="GYM90" s="126"/>
      <c r="GYN90" s="126"/>
      <c r="GYO90" s="124"/>
      <c r="GYP90" s="124"/>
      <c r="GYQ90" s="124"/>
      <c r="GYR90" s="124"/>
      <c r="GYS90" s="125"/>
      <c r="GYT90" s="126"/>
      <c r="GYU90" s="126"/>
      <c r="GYV90" s="126"/>
      <c r="GYW90" s="126"/>
      <c r="GYX90" s="124"/>
      <c r="GYY90" s="124"/>
      <c r="GYZ90" s="124"/>
      <c r="GZA90" s="124"/>
      <c r="GZB90" s="125"/>
      <c r="GZC90" s="126"/>
      <c r="GZD90" s="126"/>
      <c r="GZE90" s="126"/>
      <c r="GZF90" s="126"/>
      <c r="GZG90" s="124"/>
      <c r="GZH90" s="124"/>
      <c r="GZI90" s="124"/>
      <c r="GZJ90" s="124"/>
      <c r="GZK90" s="125"/>
      <c r="GZL90" s="126"/>
      <c r="GZM90" s="126"/>
      <c r="GZN90" s="126"/>
      <c r="GZO90" s="126"/>
      <c r="GZP90" s="124"/>
      <c r="GZQ90" s="124"/>
      <c r="GZR90" s="124"/>
      <c r="GZS90" s="124"/>
      <c r="GZT90" s="125"/>
      <c r="GZU90" s="126"/>
      <c r="GZV90" s="126"/>
      <c r="GZW90" s="126"/>
      <c r="GZX90" s="126"/>
      <c r="GZY90" s="124"/>
      <c r="GZZ90" s="124"/>
      <c r="HAA90" s="124"/>
      <c r="HAB90" s="124"/>
      <c r="HAC90" s="125"/>
      <c r="HAD90" s="126"/>
      <c r="HAE90" s="126"/>
      <c r="HAF90" s="126"/>
      <c r="HAG90" s="126"/>
      <c r="HAH90" s="124"/>
      <c r="HAI90" s="124"/>
      <c r="HAJ90" s="124"/>
      <c r="HAK90" s="124"/>
      <c r="HAL90" s="125"/>
      <c r="HAM90" s="126"/>
      <c r="HAN90" s="126"/>
      <c r="HAO90" s="126"/>
      <c r="HAP90" s="126"/>
      <c r="HAQ90" s="124"/>
      <c r="HAR90" s="124"/>
      <c r="HAS90" s="124"/>
      <c r="HAT90" s="124"/>
      <c r="HAU90" s="125"/>
      <c r="HAV90" s="126"/>
      <c r="HAW90" s="126"/>
      <c r="HAX90" s="126"/>
      <c r="HAY90" s="126"/>
      <c r="HAZ90" s="124"/>
      <c r="HBA90" s="124"/>
      <c r="HBB90" s="124"/>
      <c r="HBC90" s="124"/>
      <c r="HBD90" s="125"/>
      <c r="HBE90" s="126"/>
      <c r="HBF90" s="126"/>
      <c r="HBG90" s="126"/>
      <c r="HBH90" s="126"/>
      <c r="HBI90" s="124"/>
      <c r="HBJ90" s="124"/>
      <c r="HBK90" s="124"/>
      <c r="HBL90" s="124"/>
      <c r="HBM90" s="125"/>
      <c r="HBN90" s="126"/>
      <c r="HBO90" s="126"/>
      <c r="HBP90" s="126"/>
      <c r="HBQ90" s="126"/>
      <c r="HBR90" s="124"/>
      <c r="HBS90" s="124"/>
      <c r="HBT90" s="124"/>
      <c r="HBU90" s="124"/>
      <c r="HBV90" s="125"/>
      <c r="HBW90" s="126"/>
      <c r="HBX90" s="126"/>
      <c r="HBY90" s="126"/>
      <c r="HBZ90" s="126"/>
      <c r="HCA90" s="124"/>
      <c r="HCB90" s="124"/>
      <c r="HCC90" s="124"/>
      <c r="HCD90" s="124"/>
      <c r="HCE90" s="125"/>
      <c r="HCF90" s="126"/>
      <c r="HCG90" s="126"/>
      <c r="HCH90" s="126"/>
      <c r="HCI90" s="126"/>
      <c r="HCJ90" s="124"/>
      <c r="HCK90" s="124"/>
      <c r="HCL90" s="124"/>
      <c r="HCM90" s="124"/>
      <c r="HCN90" s="125"/>
      <c r="HCO90" s="126"/>
      <c r="HCP90" s="126"/>
      <c r="HCQ90" s="126"/>
      <c r="HCR90" s="126"/>
      <c r="HCS90" s="124"/>
      <c r="HCT90" s="124"/>
      <c r="HCU90" s="124"/>
      <c r="HCV90" s="124"/>
      <c r="HCW90" s="125"/>
      <c r="HCX90" s="126"/>
      <c r="HCY90" s="126"/>
      <c r="HCZ90" s="126"/>
      <c r="HDA90" s="126"/>
      <c r="HDB90" s="124"/>
      <c r="HDC90" s="124"/>
      <c r="HDD90" s="124"/>
      <c r="HDE90" s="124"/>
      <c r="HDF90" s="125"/>
      <c r="HDG90" s="126"/>
      <c r="HDH90" s="126"/>
      <c r="HDI90" s="126"/>
      <c r="HDJ90" s="126"/>
      <c r="HDK90" s="124"/>
      <c r="HDL90" s="124"/>
      <c r="HDM90" s="124"/>
      <c r="HDN90" s="124"/>
      <c r="HDO90" s="125"/>
      <c r="HDP90" s="126"/>
      <c r="HDQ90" s="126"/>
      <c r="HDR90" s="126"/>
      <c r="HDS90" s="126"/>
      <c r="HDT90" s="124"/>
      <c r="HDU90" s="124"/>
      <c r="HDV90" s="124"/>
      <c r="HDW90" s="124"/>
      <c r="HDX90" s="125"/>
      <c r="HDY90" s="126"/>
      <c r="HDZ90" s="126"/>
      <c r="HEA90" s="126"/>
      <c r="HEB90" s="126"/>
      <c r="HEC90" s="124"/>
      <c r="HED90" s="124"/>
      <c r="HEE90" s="124"/>
      <c r="HEF90" s="124"/>
      <c r="HEG90" s="125"/>
      <c r="HEH90" s="126"/>
      <c r="HEI90" s="126"/>
      <c r="HEJ90" s="126"/>
      <c r="HEK90" s="126"/>
      <c r="HEL90" s="124"/>
      <c r="HEM90" s="124"/>
      <c r="HEN90" s="124"/>
      <c r="HEO90" s="124"/>
      <c r="HEP90" s="125"/>
      <c r="HEQ90" s="126"/>
      <c r="HER90" s="126"/>
      <c r="HES90" s="126"/>
      <c r="HET90" s="126"/>
      <c r="HEU90" s="124"/>
      <c r="HEV90" s="124"/>
      <c r="HEW90" s="124"/>
      <c r="HEX90" s="124"/>
      <c r="HEY90" s="125"/>
      <c r="HEZ90" s="126"/>
      <c r="HFA90" s="126"/>
      <c r="HFB90" s="126"/>
      <c r="HFC90" s="126"/>
      <c r="HFD90" s="124"/>
      <c r="HFE90" s="124"/>
      <c r="HFF90" s="124"/>
      <c r="HFG90" s="124"/>
      <c r="HFH90" s="125"/>
      <c r="HFI90" s="126"/>
      <c r="HFJ90" s="126"/>
      <c r="HFK90" s="126"/>
      <c r="HFL90" s="126"/>
      <c r="HFM90" s="124"/>
      <c r="HFN90" s="124"/>
      <c r="HFO90" s="124"/>
      <c r="HFP90" s="124"/>
      <c r="HFQ90" s="125"/>
      <c r="HFR90" s="126"/>
      <c r="HFS90" s="126"/>
      <c r="HFT90" s="126"/>
      <c r="HFU90" s="126"/>
      <c r="HFV90" s="124"/>
      <c r="HFW90" s="124"/>
      <c r="HFX90" s="124"/>
      <c r="HFY90" s="124"/>
      <c r="HFZ90" s="125"/>
      <c r="HGA90" s="126"/>
      <c r="HGB90" s="126"/>
      <c r="HGC90" s="126"/>
      <c r="HGD90" s="126"/>
      <c r="HGE90" s="124"/>
      <c r="HGF90" s="124"/>
      <c r="HGG90" s="124"/>
      <c r="HGH90" s="124"/>
      <c r="HGI90" s="125"/>
      <c r="HGJ90" s="126"/>
      <c r="HGK90" s="126"/>
      <c r="HGL90" s="126"/>
      <c r="HGM90" s="126"/>
      <c r="HGN90" s="124"/>
      <c r="HGO90" s="124"/>
      <c r="HGP90" s="124"/>
      <c r="HGQ90" s="124"/>
      <c r="HGR90" s="125"/>
      <c r="HGS90" s="126"/>
      <c r="HGT90" s="126"/>
      <c r="HGU90" s="126"/>
      <c r="HGV90" s="126"/>
      <c r="HGW90" s="124"/>
      <c r="HGX90" s="124"/>
      <c r="HGY90" s="124"/>
      <c r="HGZ90" s="124"/>
      <c r="HHA90" s="125"/>
      <c r="HHB90" s="126"/>
      <c r="HHC90" s="126"/>
      <c r="HHD90" s="126"/>
      <c r="HHE90" s="126"/>
      <c r="HHF90" s="124"/>
      <c r="HHG90" s="124"/>
      <c r="HHH90" s="124"/>
      <c r="HHI90" s="124"/>
      <c r="HHJ90" s="125"/>
      <c r="HHK90" s="126"/>
      <c r="HHL90" s="126"/>
      <c r="HHM90" s="126"/>
      <c r="HHN90" s="126"/>
      <c r="HHO90" s="124"/>
      <c r="HHP90" s="124"/>
      <c r="HHQ90" s="124"/>
      <c r="HHR90" s="124"/>
      <c r="HHS90" s="125"/>
      <c r="HHT90" s="126"/>
      <c r="HHU90" s="126"/>
      <c r="HHV90" s="126"/>
      <c r="HHW90" s="126"/>
      <c r="HHX90" s="124"/>
      <c r="HHY90" s="124"/>
      <c r="HHZ90" s="124"/>
      <c r="HIA90" s="124"/>
      <c r="HIB90" s="125"/>
      <c r="HIC90" s="126"/>
      <c r="HID90" s="126"/>
      <c r="HIE90" s="126"/>
      <c r="HIF90" s="126"/>
      <c r="HIG90" s="124"/>
      <c r="HIH90" s="124"/>
      <c r="HII90" s="124"/>
      <c r="HIJ90" s="124"/>
      <c r="HIK90" s="125"/>
      <c r="HIL90" s="126"/>
      <c r="HIM90" s="126"/>
      <c r="HIN90" s="126"/>
      <c r="HIO90" s="126"/>
      <c r="HIP90" s="124"/>
      <c r="HIQ90" s="124"/>
      <c r="HIR90" s="124"/>
      <c r="HIS90" s="124"/>
      <c r="HIT90" s="125"/>
      <c r="HIU90" s="126"/>
      <c r="HIV90" s="126"/>
      <c r="HIW90" s="126"/>
      <c r="HIX90" s="126"/>
      <c r="HIY90" s="124"/>
      <c r="HIZ90" s="124"/>
      <c r="HJA90" s="124"/>
      <c r="HJB90" s="124"/>
      <c r="HJC90" s="125"/>
      <c r="HJD90" s="126"/>
      <c r="HJE90" s="126"/>
      <c r="HJF90" s="126"/>
      <c r="HJG90" s="126"/>
      <c r="HJH90" s="124"/>
      <c r="HJI90" s="124"/>
      <c r="HJJ90" s="124"/>
      <c r="HJK90" s="124"/>
      <c r="HJL90" s="125"/>
      <c r="HJM90" s="126"/>
      <c r="HJN90" s="126"/>
      <c r="HJO90" s="126"/>
      <c r="HJP90" s="126"/>
      <c r="HJQ90" s="124"/>
      <c r="HJR90" s="124"/>
      <c r="HJS90" s="124"/>
      <c r="HJT90" s="124"/>
      <c r="HJU90" s="125"/>
      <c r="HJV90" s="126"/>
      <c r="HJW90" s="126"/>
      <c r="HJX90" s="126"/>
      <c r="HJY90" s="126"/>
      <c r="HJZ90" s="124"/>
      <c r="HKA90" s="124"/>
      <c r="HKB90" s="124"/>
      <c r="HKC90" s="124"/>
      <c r="HKD90" s="125"/>
      <c r="HKE90" s="126"/>
      <c r="HKF90" s="126"/>
      <c r="HKG90" s="126"/>
      <c r="HKH90" s="126"/>
      <c r="HKI90" s="124"/>
      <c r="HKJ90" s="124"/>
      <c r="HKK90" s="124"/>
      <c r="HKL90" s="124"/>
      <c r="HKM90" s="125"/>
      <c r="HKN90" s="126"/>
      <c r="HKO90" s="126"/>
      <c r="HKP90" s="126"/>
      <c r="HKQ90" s="126"/>
      <c r="HKR90" s="124"/>
      <c r="HKS90" s="124"/>
      <c r="HKT90" s="124"/>
      <c r="HKU90" s="124"/>
      <c r="HKV90" s="125"/>
      <c r="HKW90" s="126"/>
      <c r="HKX90" s="126"/>
      <c r="HKY90" s="126"/>
      <c r="HKZ90" s="126"/>
      <c r="HLA90" s="124"/>
      <c r="HLB90" s="124"/>
      <c r="HLC90" s="124"/>
      <c r="HLD90" s="124"/>
      <c r="HLE90" s="125"/>
      <c r="HLF90" s="126"/>
      <c r="HLG90" s="126"/>
      <c r="HLH90" s="126"/>
      <c r="HLI90" s="126"/>
      <c r="HLJ90" s="124"/>
      <c r="HLK90" s="124"/>
      <c r="HLL90" s="124"/>
      <c r="HLM90" s="124"/>
      <c r="HLN90" s="125"/>
      <c r="HLO90" s="126"/>
      <c r="HLP90" s="126"/>
      <c r="HLQ90" s="126"/>
      <c r="HLR90" s="126"/>
      <c r="HLS90" s="124"/>
      <c r="HLT90" s="124"/>
      <c r="HLU90" s="124"/>
      <c r="HLV90" s="124"/>
      <c r="HLW90" s="125"/>
      <c r="HLX90" s="126"/>
      <c r="HLY90" s="126"/>
      <c r="HLZ90" s="126"/>
      <c r="HMA90" s="126"/>
      <c r="HMB90" s="124"/>
      <c r="HMC90" s="124"/>
      <c r="HMD90" s="124"/>
      <c r="HME90" s="124"/>
      <c r="HMF90" s="125"/>
      <c r="HMG90" s="126"/>
      <c r="HMH90" s="126"/>
      <c r="HMI90" s="126"/>
      <c r="HMJ90" s="126"/>
      <c r="HMK90" s="124"/>
      <c r="HML90" s="124"/>
      <c r="HMM90" s="124"/>
      <c r="HMN90" s="124"/>
      <c r="HMO90" s="125"/>
      <c r="HMP90" s="126"/>
      <c r="HMQ90" s="126"/>
      <c r="HMR90" s="126"/>
      <c r="HMS90" s="126"/>
      <c r="HMT90" s="124"/>
      <c r="HMU90" s="124"/>
      <c r="HMV90" s="124"/>
      <c r="HMW90" s="124"/>
      <c r="HMX90" s="125"/>
      <c r="HMY90" s="126"/>
      <c r="HMZ90" s="126"/>
      <c r="HNA90" s="126"/>
      <c r="HNB90" s="126"/>
      <c r="HNC90" s="124"/>
      <c r="HND90" s="124"/>
      <c r="HNE90" s="124"/>
      <c r="HNF90" s="124"/>
      <c r="HNG90" s="125"/>
      <c r="HNH90" s="126"/>
      <c r="HNI90" s="126"/>
      <c r="HNJ90" s="126"/>
      <c r="HNK90" s="126"/>
      <c r="HNL90" s="124"/>
      <c r="HNM90" s="124"/>
      <c r="HNN90" s="124"/>
      <c r="HNO90" s="124"/>
      <c r="HNP90" s="125"/>
      <c r="HNQ90" s="126"/>
      <c r="HNR90" s="126"/>
      <c r="HNS90" s="126"/>
      <c r="HNT90" s="126"/>
      <c r="HNU90" s="124"/>
      <c r="HNV90" s="124"/>
      <c r="HNW90" s="124"/>
      <c r="HNX90" s="124"/>
      <c r="HNY90" s="125"/>
      <c r="HNZ90" s="126"/>
      <c r="HOA90" s="126"/>
      <c r="HOB90" s="126"/>
      <c r="HOC90" s="126"/>
      <c r="HOD90" s="124"/>
      <c r="HOE90" s="124"/>
      <c r="HOF90" s="124"/>
      <c r="HOG90" s="124"/>
      <c r="HOH90" s="125"/>
      <c r="HOI90" s="126"/>
      <c r="HOJ90" s="126"/>
      <c r="HOK90" s="126"/>
      <c r="HOL90" s="126"/>
      <c r="HOM90" s="124"/>
      <c r="HON90" s="124"/>
      <c r="HOO90" s="124"/>
      <c r="HOP90" s="124"/>
      <c r="HOQ90" s="125"/>
      <c r="HOR90" s="126"/>
      <c r="HOS90" s="126"/>
      <c r="HOT90" s="126"/>
      <c r="HOU90" s="126"/>
      <c r="HOV90" s="124"/>
      <c r="HOW90" s="124"/>
      <c r="HOX90" s="124"/>
      <c r="HOY90" s="124"/>
      <c r="HOZ90" s="125"/>
      <c r="HPA90" s="126"/>
      <c r="HPB90" s="126"/>
      <c r="HPC90" s="126"/>
      <c r="HPD90" s="126"/>
      <c r="HPE90" s="124"/>
      <c r="HPF90" s="124"/>
      <c r="HPG90" s="124"/>
      <c r="HPH90" s="124"/>
      <c r="HPI90" s="125"/>
      <c r="HPJ90" s="126"/>
      <c r="HPK90" s="126"/>
      <c r="HPL90" s="126"/>
      <c r="HPM90" s="126"/>
      <c r="HPN90" s="124"/>
      <c r="HPO90" s="124"/>
      <c r="HPP90" s="124"/>
      <c r="HPQ90" s="124"/>
      <c r="HPR90" s="125"/>
      <c r="HPS90" s="126"/>
      <c r="HPT90" s="126"/>
      <c r="HPU90" s="126"/>
      <c r="HPV90" s="126"/>
      <c r="HPW90" s="124"/>
      <c r="HPX90" s="124"/>
      <c r="HPY90" s="124"/>
      <c r="HPZ90" s="124"/>
      <c r="HQA90" s="125"/>
      <c r="HQB90" s="126"/>
      <c r="HQC90" s="126"/>
      <c r="HQD90" s="126"/>
      <c r="HQE90" s="126"/>
      <c r="HQF90" s="124"/>
      <c r="HQG90" s="124"/>
      <c r="HQH90" s="124"/>
      <c r="HQI90" s="124"/>
      <c r="HQJ90" s="125"/>
      <c r="HQK90" s="126"/>
      <c r="HQL90" s="126"/>
      <c r="HQM90" s="126"/>
      <c r="HQN90" s="126"/>
      <c r="HQO90" s="124"/>
      <c r="HQP90" s="124"/>
      <c r="HQQ90" s="124"/>
      <c r="HQR90" s="124"/>
      <c r="HQS90" s="125"/>
      <c r="HQT90" s="126"/>
      <c r="HQU90" s="126"/>
      <c r="HQV90" s="126"/>
      <c r="HQW90" s="126"/>
      <c r="HQX90" s="124"/>
      <c r="HQY90" s="124"/>
      <c r="HQZ90" s="124"/>
      <c r="HRA90" s="124"/>
      <c r="HRB90" s="125"/>
      <c r="HRC90" s="126"/>
      <c r="HRD90" s="126"/>
      <c r="HRE90" s="126"/>
      <c r="HRF90" s="126"/>
      <c r="HRG90" s="124"/>
      <c r="HRH90" s="124"/>
      <c r="HRI90" s="124"/>
      <c r="HRJ90" s="124"/>
      <c r="HRK90" s="125"/>
      <c r="HRL90" s="126"/>
      <c r="HRM90" s="126"/>
      <c r="HRN90" s="126"/>
      <c r="HRO90" s="126"/>
      <c r="HRP90" s="124"/>
      <c r="HRQ90" s="124"/>
      <c r="HRR90" s="124"/>
      <c r="HRS90" s="124"/>
      <c r="HRT90" s="125"/>
      <c r="HRU90" s="126"/>
      <c r="HRV90" s="126"/>
      <c r="HRW90" s="126"/>
      <c r="HRX90" s="126"/>
      <c r="HRY90" s="124"/>
      <c r="HRZ90" s="124"/>
      <c r="HSA90" s="124"/>
      <c r="HSB90" s="124"/>
      <c r="HSC90" s="125"/>
      <c r="HSD90" s="126"/>
      <c r="HSE90" s="126"/>
      <c r="HSF90" s="126"/>
      <c r="HSG90" s="126"/>
      <c r="HSH90" s="124"/>
      <c r="HSI90" s="124"/>
      <c r="HSJ90" s="124"/>
      <c r="HSK90" s="124"/>
      <c r="HSL90" s="125"/>
      <c r="HSM90" s="126"/>
      <c r="HSN90" s="126"/>
      <c r="HSO90" s="126"/>
      <c r="HSP90" s="126"/>
      <c r="HSQ90" s="124"/>
      <c r="HSR90" s="124"/>
      <c r="HSS90" s="124"/>
      <c r="HST90" s="124"/>
      <c r="HSU90" s="125"/>
      <c r="HSV90" s="126"/>
      <c r="HSW90" s="126"/>
      <c r="HSX90" s="126"/>
      <c r="HSY90" s="126"/>
      <c r="HSZ90" s="124"/>
      <c r="HTA90" s="124"/>
      <c r="HTB90" s="124"/>
      <c r="HTC90" s="124"/>
      <c r="HTD90" s="125"/>
      <c r="HTE90" s="126"/>
      <c r="HTF90" s="126"/>
      <c r="HTG90" s="126"/>
      <c r="HTH90" s="126"/>
      <c r="HTI90" s="124"/>
      <c r="HTJ90" s="124"/>
      <c r="HTK90" s="124"/>
      <c r="HTL90" s="124"/>
      <c r="HTM90" s="125"/>
      <c r="HTN90" s="126"/>
      <c r="HTO90" s="126"/>
      <c r="HTP90" s="126"/>
      <c r="HTQ90" s="126"/>
      <c r="HTR90" s="124"/>
      <c r="HTS90" s="124"/>
      <c r="HTT90" s="124"/>
      <c r="HTU90" s="124"/>
      <c r="HTV90" s="125"/>
      <c r="HTW90" s="126"/>
      <c r="HTX90" s="126"/>
      <c r="HTY90" s="126"/>
      <c r="HTZ90" s="126"/>
      <c r="HUA90" s="124"/>
      <c r="HUB90" s="124"/>
      <c r="HUC90" s="124"/>
      <c r="HUD90" s="124"/>
      <c r="HUE90" s="125"/>
      <c r="HUF90" s="126"/>
      <c r="HUG90" s="126"/>
      <c r="HUH90" s="126"/>
      <c r="HUI90" s="126"/>
      <c r="HUJ90" s="124"/>
      <c r="HUK90" s="124"/>
      <c r="HUL90" s="124"/>
      <c r="HUM90" s="124"/>
      <c r="HUN90" s="125"/>
      <c r="HUO90" s="126"/>
      <c r="HUP90" s="126"/>
      <c r="HUQ90" s="126"/>
      <c r="HUR90" s="126"/>
      <c r="HUS90" s="124"/>
      <c r="HUT90" s="124"/>
      <c r="HUU90" s="124"/>
      <c r="HUV90" s="124"/>
      <c r="HUW90" s="125"/>
      <c r="HUX90" s="126"/>
      <c r="HUY90" s="126"/>
      <c r="HUZ90" s="126"/>
      <c r="HVA90" s="126"/>
      <c r="HVB90" s="124"/>
      <c r="HVC90" s="124"/>
      <c r="HVD90" s="124"/>
      <c r="HVE90" s="124"/>
      <c r="HVF90" s="125"/>
      <c r="HVG90" s="126"/>
      <c r="HVH90" s="126"/>
      <c r="HVI90" s="126"/>
      <c r="HVJ90" s="126"/>
      <c r="HVK90" s="124"/>
      <c r="HVL90" s="124"/>
      <c r="HVM90" s="124"/>
      <c r="HVN90" s="124"/>
      <c r="HVO90" s="125"/>
      <c r="HVP90" s="126"/>
      <c r="HVQ90" s="126"/>
      <c r="HVR90" s="126"/>
      <c r="HVS90" s="126"/>
      <c r="HVT90" s="124"/>
      <c r="HVU90" s="124"/>
      <c r="HVV90" s="124"/>
      <c r="HVW90" s="124"/>
      <c r="HVX90" s="125"/>
      <c r="HVY90" s="126"/>
      <c r="HVZ90" s="126"/>
      <c r="HWA90" s="126"/>
      <c r="HWB90" s="126"/>
      <c r="HWC90" s="124"/>
      <c r="HWD90" s="124"/>
      <c r="HWE90" s="124"/>
      <c r="HWF90" s="124"/>
      <c r="HWG90" s="125"/>
      <c r="HWH90" s="126"/>
      <c r="HWI90" s="126"/>
      <c r="HWJ90" s="126"/>
      <c r="HWK90" s="126"/>
      <c r="HWL90" s="124"/>
      <c r="HWM90" s="124"/>
      <c r="HWN90" s="124"/>
      <c r="HWO90" s="124"/>
      <c r="HWP90" s="125"/>
      <c r="HWQ90" s="126"/>
      <c r="HWR90" s="126"/>
      <c r="HWS90" s="126"/>
      <c r="HWT90" s="126"/>
      <c r="HWU90" s="124"/>
      <c r="HWV90" s="124"/>
      <c r="HWW90" s="124"/>
      <c r="HWX90" s="124"/>
      <c r="HWY90" s="125"/>
      <c r="HWZ90" s="126"/>
      <c r="HXA90" s="126"/>
      <c r="HXB90" s="126"/>
      <c r="HXC90" s="126"/>
      <c r="HXD90" s="124"/>
      <c r="HXE90" s="124"/>
      <c r="HXF90" s="124"/>
      <c r="HXG90" s="124"/>
      <c r="HXH90" s="125"/>
      <c r="HXI90" s="126"/>
      <c r="HXJ90" s="126"/>
      <c r="HXK90" s="126"/>
      <c r="HXL90" s="126"/>
      <c r="HXM90" s="124"/>
      <c r="HXN90" s="124"/>
      <c r="HXO90" s="124"/>
      <c r="HXP90" s="124"/>
      <c r="HXQ90" s="125"/>
      <c r="HXR90" s="126"/>
      <c r="HXS90" s="126"/>
      <c r="HXT90" s="126"/>
      <c r="HXU90" s="126"/>
      <c r="HXV90" s="124"/>
      <c r="HXW90" s="124"/>
      <c r="HXX90" s="124"/>
      <c r="HXY90" s="124"/>
      <c r="HXZ90" s="125"/>
      <c r="HYA90" s="126"/>
      <c r="HYB90" s="126"/>
      <c r="HYC90" s="126"/>
      <c r="HYD90" s="126"/>
      <c r="HYE90" s="124"/>
      <c r="HYF90" s="124"/>
      <c r="HYG90" s="124"/>
      <c r="HYH90" s="124"/>
      <c r="HYI90" s="125"/>
      <c r="HYJ90" s="126"/>
      <c r="HYK90" s="126"/>
      <c r="HYL90" s="126"/>
      <c r="HYM90" s="126"/>
      <c r="HYN90" s="124"/>
      <c r="HYO90" s="124"/>
      <c r="HYP90" s="124"/>
      <c r="HYQ90" s="124"/>
      <c r="HYR90" s="125"/>
      <c r="HYS90" s="126"/>
      <c r="HYT90" s="126"/>
      <c r="HYU90" s="126"/>
      <c r="HYV90" s="126"/>
      <c r="HYW90" s="124"/>
      <c r="HYX90" s="124"/>
      <c r="HYY90" s="124"/>
      <c r="HYZ90" s="124"/>
      <c r="HZA90" s="125"/>
      <c r="HZB90" s="126"/>
      <c r="HZC90" s="126"/>
      <c r="HZD90" s="126"/>
      <c r="HZE90" s="126"/>
      <c r="HZF90" s="124"/>
      <c r="HZG90" s="124"/>
      <c r="HZH90" s="124"/>
      <c r="HZI90" s="124"/>
      <c r="HZJ90" s="125"/>
      <c r="HZK90" s="126"/>
      <c r="HZL90" s="126"/>
      <c r="HZM90" s="126"/>
      <c r="HZN90" s="126"/>
      <c r="HZO90" s="124"/>
      <c r="HZP90" s="124"/>
      <c r="HZQ90" s="124"/>
      <c r="HZR90" s="124"/>
      <c r="HZS90" s="125"/>
      <c r="HZT90" s="126"/>
      <c r="HZU90" s="126"/>
      <c r="HZV90" s="126"/>
      <c r="HZW90" s="126"/>
      <c r="HZX90" s="124"/>
      <c r="HZY90" s="124"/>
      <c r="HZZ90" s="124"/>
      <c r="IAA90" s="124"/>
      <c r="IAB90" s="125"/>
      <c r="IAC90" s="126"/>
      <c r="IAD90" s="126"/>
      <c r="IAE90" s="126"/>
      <c r="IAF90" s="126"/>
      <c r="IAG90" s="124"/>
      <c r="IAH90" s="124"/>
      <c r="IAI90" s="124"/>
      <c r="IAJ90" s="124"/>
      <c r="IAK90" s="125"/>
      <c r="IAL90" s="126"/>
      <c r="IAM90" s="126"/>
      <c r="IAN90" s="126"/>
      <c r="IAO90" s="126"/>
      <c r="IAP90" s="124"/>
      <c r="IAQ90" s="124"/>
      <c r="IAR90" s="124"/>
      <c r="IAS90" s="124"/>
      <c r="IAT90" s="125"/>
      <c r="IAU90" s="126"/>
      <c r="IAV90" s="126"/>
      <c r="IAW90" s="126"/>
      <c r="IAX90" s="126"/>
      <c r="IAY90" s="124"/>
      <c r="IAZ90" s="124"/>
      <c r="IBA90" s="124"/>
      <c r="IBB90" s="124"/>
      <c r="IBC90" s="125"/>
      <c r="IBD90" s="126"/>
      <c r="IBE90" s="126"/>
      <c r="IBF90" s="126"/>
      <c r="IBG90" s="126"/>
      <c r="IBH90" s="124"/>
      <c r="IBI90" s="124"/>
      <c r="IBJ90" s="124"/>
      <c r="IBK90" s="124"/>
      <c r="IBL90" s="125"/>
      <c r="IBM90" s="126"/>
      <c r="IBN90" s="126"/>
      <c r="IBO90" s="126"/>
      <c r="IBP90" s="126"/>
      <c r="IBQ90" s="124"/>
      <c r="IBR90" s="124"/>
      <c r="IBS90" s="124"/>
      <c r="IBT90" s="124"/>
      <c r="IBU90" s="125"/>
      <c r="IBV90" s="126"/>
      <c r="IBW90" s="126"/>
      <c r="IBX90" s="126"/>
      <c r="IBY90" s="126"/>
      <c r="IBZ90" s="124"/>
      <c r="ICA90" s="124"/>
      <c r="ICB90" s="124"/>
      <c r="ICC90" s="124"/>
      <c r="ICD90" s="125"/>
      <c r="ICE90" s="126"/>
      <c r="ICF90" s="126"/>
      <c r="ICG90" s="126"/>
      <c r="ICH90" s="126"/>
      <c r="ICI90" s="124"/>
      <c r="ICJ90" s="124"/>
      <c r="ICK90" s="124"/>
      <c r="ICL90" s="124"/>
      <c r="ICM90" s="125"/>
      <c r="ICN90" s="126"/>
      <c r="ICO90" s="126"/>
      <c r="ICP90" s="126"/>
      <c r="ICQ90" s="126"/>
      <c r="ICR90" s="124"/>
      <c r="ICS90" s="124"/>
      <c r="ICT90" s="124"/>
      <c r="ICU90" s="124"/>
      <c r="ICV90" s="125"/>
      <c r="ICW90" s="126"/>
      <c r="ICX90" s="126"/>
      <c r="ICY90" s="126"/>
      <c r="ICZ90" s="126"/>
      <c r="IDA90" s="124"/>
      <c r="IDB90" s="124"/>
      <c r="IDC90" s="124"/>
      <c r="IDD90" s="124"/>
      <c r="IDE90" s="125"/>
      <c r="IDF90" s="126"/>
      <c r="IDG90" s="126"/>
      <c r="IDH90" s="126"/>
      <c r="IDI90" s="126"/>
      <c r="IDJ90" s="124"/>
      <c r="IDK90" s="124"/>
      <c r="IDL90" s="124"/>
      <c r="IDM90" s="124"/>
      <c r="IDN90" s="125"/>
      <c r="IDO90" s="126"/>
      <c r="IDP90" s="126"/>
      <c r="IDQ90" s="126"/>
      <c r="IDR90" s="126"/>
      <c r="IDS90" s="124"/>
      <c r="IDT90" s="124"/>
      <c r="IDU90" s="124"/>
      <c r="IDV90" s="124"/>
      <c r="IDW90" s="125"/>
      <c r="IDX90" s="126"/>
      <c r="IDY90" s="126"/>
      <c r="IDZ90" s="126"/>
      <c r="IEA90" s="126"/>
      <c r="IEB90" s="124"/>
      <c r="IEC90" s="124"/>
      <c r="IED90" s="124"/>
      <c r="IEE90" s="124"/>
      <c r="IEF90" s="125"/>
      <c r="IEG90" s="126"/>
      <c r="IEH90" s="126"/>
      <c r="IEI90" s="126"/>
      <c r="IEJ90" s="126"/>
      <c r="IEK90" s="124"/>
      <c r="IEL90" s="124"/>
      <c r="IEM90" s="124"/>
      <c r="IEN90" s="124"/>
      <c r="IEO90" s="125"/>
      <c r="IEP90" s="126"/>
      <c r="IEQ90" s="126"/>
      <c r="IER90" s="126"/>
      <c r="IES90" s="126"/>
      <c r="IET90" s="124"/>
      <c r="IEU90" s="124"/>
      <c r="IEV90" s="124"/>
      <c r="IEW90" s="124"/>
      <c r="IEX90" s="125"/>
      <c r="IEY90" s="126"/>
      <c r="IEZ90" s="126"/>
      <c r="IFA90" s="126"/>
      <c r="IFB90" s="126"/>
      <c r="IFC90" s="124"/>
      <c r="IFD90" s="124"/>
      <c r="IFE90" s="124"/>
      <c r="IFF90" s="124"/>
      <c r="IFG90" s="125"/>
      <c r="IFH90" s="126"/>
      <c r="IFI90" s="126"/>
      <c r="IFJ90" s="126"/>
      <c r="IFK90" s="126"/>
      <c r="IFL90" s="124"/>
      <c r="IFM90" s="124"/>
      <c r="IFN90" s="124"/>
      <c r="IFO90" s="124"/>
      <c r="IFP90" s="125"/>
      <c r="IFQ90" s="126"/>
      <c r="IFR90" s="126"/>
      <c r="IFS90" s="126"/>
      <c r="IFT90" s="126"/>
      <c r="IFU90" s="124"/>
      <c r="IFV90" s="124"/>
      <c r="IFW90" s="124"/>
      <c r="IFX90" s="124"/>
      <c r="IFY90" s="125"/>
      <c r="IFZ90" s="126"/>
      <c r="IGA90" s="126"/>
      <c r="IGB90" s="126"/>
      <c r="IGC90" s="126"/>
      <c r="IGD90" s="124"/>
      <c r="IGE90" s="124"/>
      <c r="IGF90" s="124"/>
      <c r="IGG90" s="124"/>
      <c r="IGH90" s="125"/>
      <c r="IGI90" s="126"/>
      <c r="IGJ90" s="126"/>
      <c r="IGK90" s="126"/>
      <c r="IGL90" s="126"/>
      <c r="IGM90" s="124"/>
      <c r="IGN90" s="124"/>
      <c r="IGO90" s="124"/>
      <c r="IGP90" s="124"/>
      <c r="IGQ90" s="125"/>
      <c r="IGR90" s="126"/>
      <c r="IGS90" s="126"/>
      <c r="IGT90" s="126"/>
      <c r="IGU90" s="126"/>
      <c r="IGV90" s="124"/>
      <c r="IGW90" s="124"/>
      <c r="IGX90" s="124"/>
      <c r="IGY90" s="124"/>
      <c r="IGZ90" s="125"/>
      <c r="IHA90" s="126"/>
      <c r="IHB90" s="126"/>
      <c r="IHC90" s="126"/>
      <c r="IHD90" s="126"/>
      <c r="IHE90" s="124"/>
      <c r="IHF90" s="124"/>
      <c r="IHG90" s="124"/>
      <c r="IHH90" s="124"/>
      <c r="IHI90" s="125"/>
      <c r="IHJ90" s="126"/>
      <c r="IHK90" s="126"/>
      <c r="IHL90" s="126"/>
      <c r="IHM90" s="126"/>
      <c r="IHN90" s="124"/>
      <c r="IHO90" s="124"/>
      <c r="IHP90" s="124"/>
      <c r="IHQ90" s="124"/>
      <c r="IHR90" s="125"/>
      <c r="IHS90" s="126"/>
      <c r="IHT90" s="126"/>
      <c r="IHU90" s="126"/>
      <c r="IHV90" s="126"/>
      <c r="IHW90" s="124"/>
      <c r="IHX90" s="124"/>
      <c r="IHY90" s="124"/>
      <c r="IHZ90" s="124"/>
      <c r="IIA90" s="125"/>
      <c r="IIB90" s="126"/>
      <c r="IIC90" s="126"/>
      <c r="IID90" s="126"/>
      <c r="IIE90" s="126"/>
      <c r="IIF90" s="124"/>
      <c r="IIG90" s="124"/>
      <c r="IIH90" s="124"/>
      <c r="III90" s="124"/>
      <c r="IIJ90" s="125"/>
      <c r="IIK90" s="126"/>
      <c r="IIL90" s="126"/>
      <c r="IIM90" s="126"/>
      <c r="IIN90" s="126"/>
      <c r="IIO90" s="124"/>
      <c r="IIP90" s="124"/>
      <c r="IIQ90" s="124"/>
      <c r="IIR90" s="124"/>
      <c r="IIS90" s="125"/>
      <c r="IIT90" s="126"/>
      <c r="IIU90" s="126"/>
      <c r="IIV90" s="126"/>
      <c r="IIW90" s="126"/>
      <c r="IIX90" s="124"/>
      <c r="IIY90" s="124"/>
      <c r="IIZ90" s="124"/>
      <c r="IJA90" s="124"/>
      <c r="IJB90" s="125"/>
      <c r="IJC90" s="126"/>
      <c r="IJD90" s="126"/>
      <c r="IJE90" s="126"/>
      <c r="IJF90" s="126"/>
      <c r="IJG90" s="124"/>
      <c r="IJH90" s="124"/>
      <c r="IJI90" s="124"/>
      <c r="IJJ90" s="124"/>
      <c r="IJK90" s="125"/>
      <c r="IJL90" s="126"/>
      <c r="IJM90" s="126"/>
      <c r="IJN90" s="126"/>
      <c r="IJO90" s="126"/>
      <c r="IJP90" s="124"/>
      <c r="IJQ90" s="124"/>
      <c r="IJR90" s="124"/>
      <c r="IJS90" s="124"/>
      <c r="IJT90" s="125"/>
      <c r="IJU90" s="126"/>
      <c r="IJV90" s="126"/>
      <c r="IJW90" s="126"/>
      <c r="IJX90" s="126"/>
      <c r="IJY90" s="124"/>
      <c r="IJZ90" s="124"/>
      <c r="IKA90" s="124"/>
      <c r="IKB90" s="124"/>
      <c r="IKC90" s="125"/>
      <c r="IKD90" s="126"/>
      <c r="IKE90" s="126"/>
      <c r="IKF90" s="126"/>
      <c r="IKG90" s="126"/>
      <c r="IKH90" s="124"/>
      <c r="IKI90" s="124"/>
      <c r="IKJ90" s="124"/>
      <c r="IKK90" s="124"/>
      <c r="IKL90" s="125"/>
      <c r="IKM90" s="126"/>
      <c r="IKN90" s="126"/>
      <c r="IKO90" s="126"/>
      <c r="IKP90" s="126"/>
      <c r="IKQ90" s="124"/>
      <c r="IKR90" s="124"/>
      <c r="IKS90" s="124"/>
      <c r="IKT90" s="124"/>
      <c r="IKU90" s="125"/>
      <c r="IKV90" s="126"/>
      <c r="IKW90" s="126"/>
      <c r="IKX90" s="126"/>
      <c r="IKY90" s="126"/>
      <c r="IKZ90" s="124"/>
      <c r="ILA90" s="124"/>
      <c r="ILB90" s="124"/>
      <c r="ILC90" s="124"/>
      <c r="ILD90" s="125"/>
      <c r="ILE90" s="126"/>
      <c r="ILF90" s="126"/>
      <c r="ILG90" s="126"/>
      <c r="ILH90" s="126"/>
      <c r="ILI90" s="124"/>
      <c r="ILJ90" s="124"/>
      <c r="ILK90" s="124"/>
      <c r="ILL90" s="124"/>
      <c r="ILM90" s="125"/>
      <c r="ILN90" s="126"/>
      <c r="ILO90" s="126"/>
      <c r="ILP90" s="126"/>
      <c r="ILQ90" s="126"/>
      <c r="ILR90" s="124"/>
      <c r="ILS90" s="124"/>
      <c r="ILT90" s="124"/>
      <c r="ILU90" s="124"/>
      <c r="ILV90" s="125"/>
      <c r="ILW90" s="126"/>
      <c r="ILX90" s="126"/>
      <c r="ILY90" s="126"/>
      <c r="ILZ90" s="126"/>
      <c r="IMA90" s="124"/>
      <c r="IMB90" s="124"/>
      <c r="IMC90" s="124"/>
      <c r="IMD90" s="124"/>
      <c r="IME90" s="125"/>
      <c r="IMF90" s="126"/>
      <c r="IMG90" s="126"/>
      <c r="IMH90" s="126"/>
      <c r="IMI90" s="126"/>
      <c r="IMJ90" s="124"/>
      <c r="IMK90" s="124"/>
      <c r="IML90" s="124"/>
      <c r="IMM90" s="124"/>
      <c r="IMN90" s="125"/>
      <c r="IMO90" s="126"/>
      <c r="IMP90" s="126"/>
      <c r="IMQ90" s="126"/>
      <c r="IMR90" s="126"/>
      <c r="IMS90" s="124"/>
      <c r="IMT90" s="124"/>
      <c r="IMU90" s="124"/>
      <c r="IMV90" s="124"/>
      <c r="IMW90" s="125"/>
      <c r="IMX90" s="126"/>
      <c r="IMY90" s="126"/>
      <c r="IMZ90" s="126"/>
      <c r="INA90" s="126"/>
      <c r="INB90" s="124"/>
      <c r="INC90" s="124"/>
      <c r="IND90" s="124"/>
      <c r="INE90" s="124"/>
      <c r="INF90" s="125"/>
      <c r="ING90" s="126"/>
      <c r="INH90" s="126"/>
      <c r="INI90" s="126"/>
      <c r="INJ90" s="126"/>
      <c r="INK90" s="124"/>
      <c r="INL90" s="124"/>
      <c r="INM90" s="124"/>
      <c r="INN90" s="124"/>
      <c r="INO90" s="125"/>
      <c r="INP90" s="126"/>
      <c r="INQ90" s="126"/>
      <c r="INR90" s="126"/>
      <c r="INS90" s="126"/>
      <c r="INT90" s="124"/>
      <c r="INU90" s="124"/>
      <c r="INV90" s="124"/>
      <c r="INW90" s="124"/>
      <c r="INX90" s="125"/>
      <c r="INY90" s="126"/>
      <c r="INZ90" s="126"/>
      <c r="IOA90" s="126"/>
      <c r="IOB90" s="126"/>
      <c r="IOC90" s="124"/>
      <c r="IOD90" s="124"/>
      <c r="IOE90" s="124"/>
      <c r="IOF90" s="124"/>
      <c r="IOG90" s="125"/>
      <c r="IOH90" s="126"/>
      <c r="IOI90" s="126"/>
      <c r="IOJ90" s="126"/>
      <c r="IOK90" s="126"/>
      <c r="IOL90" s="124"/>
      <c r="IOM90" s="124"/>
      <c r="ION90" s="124"/>
      <c r="IOO90" s="124"/>
      <c r="IOP90" s="125"/>
      <c r="IOQ90" s="126"/>
      <c r="IOR90" s="126"/>
      <c r="IOS90" s="126"/>
      <c r="IOT90" s="126"/>
      <c r="IOU90" s="124"/>
      <c r="IOV90" s="124"/>
      <c r="IOW90" s="124"/>
      <c r="IOX90" s="124"/>
      <c r="IOY90" s="125"/>
      <c r="IOZ90" s="126"/>
      <c r="IPA90" s="126"/>
      <c r="IPB90" s="126"/>
      <c r="IPC90" s="126"/>
      <c r="IPD90" s="124"/>
      <c r="IPE90" s="124"/>
      <c r="IPF90" s="124"/>
      <c r="IPG90" s="124"/>
      <c r="IPH90" s="125"/>
      <c r="IPI90" s="126"/>
      <c r="IPJ90" s="126"/>
      <c r="IPK90" s="126"/>
      <c r="IPL90" s="126"/>
      <c r="IPM90" s="124"/>
      <c r="IPN90" s="124"/>
      <c r="IPO90" s="124"/>
      <c r="IPP90" s="124"/>
      <c r="IPQ90" s="125"/>
      <c r="IPR90" s="126"/>
      <c r="IPS90" s="126"/>
      <c r="IPT90" s="126"/>
      <c r="IPU90" s="126"/>
      <c r="IPV90" s="124"/>
      <c r="IPW90" s="124"/>
      <c r="IPX90" s="124"/>
      <c r="IPY90" s="124"/>
      <c r="IPZ90" s="125"/>
      <c r="IQA90" s="126"/>
      <c r="IQB90" s="126"/>
      <c r="IQC90" s="126"/>
      <c r="IQD90" s="126"/>
      <c r="IQE90" s="124"/>
      <c r="IQF90" s="124"/>
      <c r="IQG90" s="124"/>
      <c r="IQH90" s="124"/>
      <c r="IQI90" s="125"/>
      <c r="IQJ90" s="126"/>
      <c r="IQK90" s="126"/>
      <c r="IQL90" s="126"/>
      <c r="IQM90" s="126"/>
      <c r="IQN90" s="124"/>
      <c r="IQO90" s="124"/>
      <c r="IQP90" s="124"/>
      <c r="IQQ90" s="124"/>
      <c r="IQR90" s="125"/>
      <c r="IQS90" s="126"/>
      <c r="IQT90" s="126"/>
      <c r="IQU90" s="126"/>
      <c r="IQV90" s="126"/>
      <c r="IQW90" s="124"/>
      <c r="IQX90" s="124"/>
      <c r="IQY90" s="124"/>
      <c r="IQZ90" s="124"/>
      <c r="IRA90" s="125"/>
      <c r="IRB90" s="126"/>
      <c r="IRC90" s="126"/>
      <c r="IRD90" s="126"/>
      <c r="IRE90" s="126"/>
      <c r="IRF90" s="124"/>
      <c r="IRG90" s="124"/>
      <c r="IRH90" s="124"/>
      <c r="IRI90" s="124"/>
      <c r="IRJ90" s="125"/>
      <c r="IRK90" s="126"/>
      <c r="IRL90" s="126"/>
      <c r="IRM90" s="126"/>
      <c r="IRN90" s="126"/>
      <c r="IRO90" s="124"/>
      <c r="IRP90" s="124"/>
      <c r="IRQ90" s="124"/>
      <c r="IRR90" s="124"/>
      <c r="IRS90" s="125"/>
      <c r="IRT90" s="126"/>
      <c r="IRU90" s="126"/>
      <c r="IRV90" s="126"/>
      <c r="IRW90" s="126"/>
      <c r="IRX90" s="124"/>
      <c r="IRY90" s="124"/>
      <c r="IRZ90" s="124"/>
      <c r="ISA90" s="124"/>
      <c r="ISB90" s="125"/>
      <c r="ISC90" s="126"/>
      <c r="ISD90" s="126"/>
      <c r="ISE90" s="126"/>
      <c r="ISF90" s="126"/>
      <c r="ISG90" s="124"/>
      <c r="ISH90" s="124"/>
      <c r="ISI90" s="124"/>
      <c r="ISJ90" s="124"/>
      <c r="ISK90" s="125"/>
      <c r="ISL90" s="126"/>
      <c r="ISM90" s="126"/>
      <c r="ISN90" s="126"/>
      <c r="ISO90" s="126"/>
      <c r="ISP90" s="124"/>
      <c r="ISQ90" s="124"/>
      <c r="ISR90" s="124"/>
      <c r="ISS90" s="124"/>
      <c r="IST90" s="125"/>
      <c r="ISU90" s="126"/>
      <c r="ISV90" s="126"/>
      <c r="ISW90" s="126"/>
      <c r="ISX90" s="126"/>
      <c r="ISY90" s="124"/>
      <c r="ISZ90" s="124"/>
      <c r="ITA90" s="124"/>
      <c r="ITB90" s="124"/>
      <c r="ITC90" s="125"/>
      <c r="ITD90" s="126"/>
      <c r="ITE90" s="126"/>
      <c r="ITF90" s="126"/>
      <c r="ITG90" s="126"/>
      <c r="ITH90" s="124"/>
      <c r="ITI90" s="124"/>
      <c r="ITJ90" s="124"/>
      <c r="ITK90" s="124"/>
      <c r="ITL90" s="125"/>
      <c r="ITM90" s="126"/>
      <c r="ITN90" s="126"/>
      <c r="ITO90" s="126"/>
      <c r="ITP90" s="126"/>
      <c r="ITQ90" s="124"/>
      <c r="ITR90" s="124"/>
      <c r="ITS90" s="124"/>
      <c r="ITT90" s="124"/>
      <c r="ITU90" s="125"/>
      <c r="ITV90" s="126"/>
      <c r="ITW90" s="126"/>
      <c r="ITX90" s="126"/>
      <c r="ITY90" s="126"/>
      <c r="ITZ90" s="124"/>
      <c r="IUA90" s="124"/>
      <c r="IUB90" s="124"/>
      <c r="IUC90" s="124"/>
      <c r="IUD90" s="125"/>
      <c r="IUE90" s="126"/>
      <c r="IUF90" s="126"/>
      <c r="IUG90" s="126"/>
      <c r="IUH90" s="126"/>
      <c r="IUI90" s="124"/>
      <c r="IUJ90" s="124"/>
      <c r="IUK90" s="124"/>
      <c r="IUL90" s="124"/>
      <c r="IUM90" s="125"/>
      <c r="IUN90" s="126"/>
      <c r="IUO90" s="126"/>
      <c r="IUP90" s="126"/>
      <c r="IUQ90" s="126"/>
      <c r="IUR90" s="124"/>
      <c r="IUS90" s="124"/>
      <c r="IUT90" s="124"/>
      <c r="IUU90" s="124"/>
      <c r="IUV90" s="125"/>
      <c r="IUW90" s="126"/>
      <c r="IUX90" s="126"/>
      <c r="IUY90" s="126"/>
      <c r="IUZ90" s="126"/>
      <c r="IVA90" s="124"/>
      <c r="IVB90" s="124"/>
      <c r="IVC90" s="124"/>
      <c r="IVD90" s="124"/>
      <c r="IVE90" s="125"/>
      <c r="IVF90" s="126"/>
      <c r="IVG90" s="126"/>
      <c r="IVH90" s="126"/>
      <c r="IVI90" s="126"/>
      <c r="IVJ90" s="124"/>
      <c r="IVK90" s="124"/>
      <c r="IVL90" s="124"/>
      <c r="IVM90" s="124"/>
      <c r="IVN90" s="125"/>
      <c r="IVO90" s="126"/>
      <c r="IVP90" s="126"/>
      <c r="IVQ90" s="126"/>
      <c r="IVR90" s="126"/>
      <c r="IVS90" s="124"/>
      <c r="IVT90" s="124"/>
      <c r="IVU90" s="124"/>
      <c r="IVV90" s="124"/>
      <c r="IVW90" s="125"/>
      <c r="IVX90" s="126"/>
      <c r="IVY90" s="126"/>
      <c r="IVZ90" s="126"/>
      <c r="IWA90" s="126"/>
      <c r="IWB90" s="124"/>
      <c r="IWC90" s="124"/>
      <c r="IWD90" s="124"/>
      <c r="IWE90" s="124"/>
      <c r="IWF90" s="125"/>
      <c r="IWG90" s="126"/>
      <c r="IWH90" s="126"/>
      <c r="IWI90" s="126"/>
      <c r="IWJ90" s="126"/>
      <c r="IWK90" s="124"/>
      <c r="IWL90" s="124"/>
      <c r="IWM90" s="124"/>
      <c r="IWN90" s="124"/>
      <c r="IWO90" s="125"/>
      <c r="IWP90" s="126"/>
      <c r="IWQ90" s="126"/>
      <c r="IWR90" s="126"/>
      <c r="IWS90" s="126"/>
      <c r="IWT90" s="124"/>
      <c r="IWU90" s="124"/>
      <c r="IWV90" s="124"/>
      <c r="IWW90" s="124"/>
      <c r="IWX90" s="125"/>
      <c r="IWY90" s="126"/>
      <c r="IWZ90" s="126"/>
      <c r="IXA90" s="126"/>
      <c r="IXB90" s="126"/>
      <c r="IXC90" s="124"/>
      <c r="IXD90" s="124"/>
      <c r="IXE90" s="124"/>
      <c r="IXF90" s="124"/>
      <c r="IXG90" s="125"/>
      <c r="IXH90" s="126"/>
      <c r="IXI90" s="126"/>
      <c r="IXJ90" s="126"/>
      <c r="IXK90" s="126"/>
      <c r="IXL90" s="124"/>
      <c r="IXM90" s="124"/>
      <c r="IXN90" s="124"/>
      <c r="IXO90" s="124"/>
      <c r="IXP90" s="125"/>
      <c r="IXQ90" s="126"/>
      <c r="IXR90" s="126"/>
      <c r="IXS90" s="126"/>
      <c r="IXT90" s="126"/>
      <c r="IXU90" s="124"/>
      <c r="IXV90" s="124"/>
      <c r="IXW90" s="124"/>
      <c r="IXX90" s="124"/>
      <c r="IXY90" s="125"/>
      <c r="IXZ90" s="126"/>
      <c r="IYA90" s="126"/>
      <c r="IYB90" s="126"/>
      <c r="IYC90" s="126"/>
      <c r="IYD90" s="124"/>
      <c r="IYE90" s="124"/>
      <c r="IYF90" s="124"/>
      <c r="IYG90" s="124"/>
      <c r="IYH90" s="125"/>
      <c r="IYI90" s="126"/>
      <c r="IYJ90" s="126"/>
      <c r="IYK90" s="126"/>
      <c r="IYL90" s="126"/>
      <c r="IYM90" s="124"/>
      <c r="IYN90" s="124"/>
      <c r="IYO90" s="124"/>
      <c r="IYP90" s="124"/>
      <c r="IYQ90" s="125"/>
      <c r="IYR90" s="126"/>
      <c r="IYS90" s="126"/>
      <c r="IYT90" s="126"/>
      <c r="IYU90" s="126"/>
      <c r="IYV90" s="124"/>
      <c r="IYW90" s="124"/>
      <c r="IYX90" s="124"/>
      <c r="IYY90" s="124"/>
      <c r="IYZ90" s="125"/>
      <c r="IZA90" s="126"/>
      <c r="IZB90" s="126"/>
      <c r="IZC90" s="126"/>
      <c r="IZD90" s="126"/>
      <c r="IZE90" s="124"/>
      <c r="IZF90" s="124"/>
      <c r="IZG90" s="124"/>
      <c r="IZH90" s="124"/>
      <c r="IZI90" s="125"/>
      <c r="IZJ90" s="126"/>
      <c r="IZK90" s="126"/>
      <c r="IZL90" s="126"/>
      <c r="IZM90" s="126"/>
      <c r="IZN90" s="124"/>
      <c r="IZO90" s="124"/>
      <c r="IZP90" s="124"/>
      <c r="IZQ90" s="124"/>
      <c r="IZR90" s="125"/>
      <c r="IZS90" s="126"/>
      <c r="IZT90" s="126"/>
      <c r="IZU90" s="126"/>
      <c r="IZV90" s="126"/>
      <c r="IZW90" s="124"/>
      <c r="IZX90" s="124"/>
      <c r="IZY90" s="124"/>
      <c r="IZZ90" s="124"/>
      <c r="JAA90" s="125"/>
      <c r="JAB90" s="126"/>
      <c r="JAC90" s="126"/>
      <c r="JAD90" s="126"/>
      <c r="JAE90" s="126"/>
      <c r="JAF90" s="124"/>
      <c r="JAG90" s="124"/>
      <c r="JAH90" s="124"/>
      <c r="JAI90" s="124"/>
      <c r="JAJ90" s="125"/>
      <c r="JAK90" s="126"/>
      <c r="JAL90" s="126"/>
      <c r="JAM90" s="126"/>
      <c r="JAN90" s="126"/>
      <c r="JAO90" s="124"/>
      <c r="JAP90" s="124"/>
      <c r="JAQ90" s="124"/>
      <c r="JAR90" s="124"/>
      <c r="JAS90" s="125"/>
      <c r="JAT90" s="126"/>
      <c r="JAU90" s="126"/>
      <c r="JAV90" s="126"/>
      <c r="JAW90" s="126"/>
      <c r="JAX90" s="124"/>
      <c r="JAY90" s="124"/>
      <c r="JAZ90" s="124"/>
      <c r="JBA90" s="124"/>
      <c r="JBB90" s="125"/>
      <c r="JBC90" s="126"/>
      <c r="JBD90" s="126"/>
      <c r="JBE90" s="126"/>
      <c r="JBF90" s="126"/>
      <c r="JBG90" s="124"/>
      <c r="JBH90" s="124"/>
      <c r="JBI90" s="124"/>
      <c r="JBJ90" s="124"/>
      <c r="JBK90" s="125"/>
      <c r="JBL90" s="126"/>
      <c r="JBM90" s="126"/>
      <c r="JBN90" s="126"/>
      <c r="JBO90" s="126"/>
      <c r="JBP90" s="124"/>
      <c r="JBQ90" s="124"/>
      <c r="JBR90" s="124"/>
      <c r="JBS90" s="124"/>
      <c r="JBT90" s="125"/>
      <c r="JBU90" s="126"/>
      <c r="JBV90" s="126"/>
      <c r="JBW90" s="126"/>
      <c r="JBX90" s="126"/>
      <c r="JBY90" s="124"/>
      <c r="JBZ90" s="124"/>
      <c r="JCA90" s="124"/>
      <c r="JCB90" s="124"/>
      <c r="JCC90" s="125"/>
      <c r="JCD90" s="126"/>
      <c r="JCE90" s="126"/>
      <c r="JCF90" s="126"/>
      <c r="JCG90" s="126"/>
      <c r="JCH90" s="124"/>
      <c r="JCI90" s="124"/>
      <c r="JCJ90" s="124"/>
      <c r="JCK90" s="124"/>
      <c r="JCL90" s="125"/>
      <c r="JCM90" s="126"/>
      <c r="JCN90" s="126"/>
      <c r="JCO90" s="126"/>
      <c r="JCP90" s="126"/>
      <c r="JCQ90" s="124"/>
      <c r="JCR90" s="124"/>
      <c r="JCS90" s="124"/>
      <c r="JCT90" s="124"/>
      <c r="JCU90" s="125"/>
      <c r="JCV90" s="126"/>
      <c r="JCW90" s="126"/>
      <c r="JCX90" s="126"/>
      <c r="JCY90" s="126"/>
      <c r="JCZ90" s="124"/>
      <c r="JDA90" s="124"/>
      <c r="JDB90" s="124"/>
      <c r="JDC90" s="124"/>
      <c r="JDD90" s="125"/>
      <c r="JDE90" s="126"/>
      <c r="JDF90" s="126"/>
      <c r="JDG90" s="126"/>
      <c r="JDH90" s="126"/>
      <c r="JDI90" s="124"/>
      <c r="JDJ90" s="124"/>
      <c r="JDK90" s="124"/>
      <c r="JDL90" s="124"/>
      <c r="JDM90" s="125"/>
      <c r="JDN90" s="126"/>
      <c r="JDO90" s="126"/>
      <c r="JDP90" s="126"/>
      <c r="JDQ90" s="126"/>
      <c r="JDR90" s="124"/>
      <c r="JDS90" s="124"/>
      <c r="JDT90" s="124"/>
      <c r="JDU90" s="124"/>
      <c r="JDV90" s="125"/>
      <c r="JDW90" s="126"/>
      <c r="JDX90" s="126"/>
      <c r="JDY90" s="126"/>
      <c r="JDZ90" s="126"/>
      <c r="JEA90" s="124"/>
      <c r="JEB90" s="124"/>
      <c r="JEC90" s="124"/>
      <c r="JED90" s="124"/>
      <c r="JEE90" s="125"/>
      <c r="JEF90" s="126"/>
      <c r="JEG90" s="126"/>
      <c r="JEH90" s="126"/>
      <c r="JEI90" s="126"/>
      <c r="JEJ90" s="124"/>
      <c r="JEK90" s="124"/>
      <c r="JEL90" s="124"/>
      <c r="JEM90" s="124"/>
      <c r="JEN90" s="125"/>
      <c r="JEO90" s="126"/>
      <c r="JEP90" s="126"/>
      <c r="JEQ90" s="126"/>
      <c r="JER90" s="126"/>
      <c r="JES90" s="124"/>
      <c r="JET90" s="124"/>
      <c r="JEU90" s="124"/>
      <c r="JEV90" s="124"/>
      <c r="JEW90" s="125"/>
      <c r="JEX90" s="126"/>
      <c r="JEY90" s="126"/>
      <c r="JEZ90" s="126"/>
      <c r="JFA90" s="126"/>
      <c r="JFB90" s="124"/>
      <c r="JFC90" s="124"/>
      <c r="JFD90" s="124"/>
      <c r="JFE90" s="124"/>
      <c r="JFF90" s="125"/>
      <c r="JFG90" s="126"/>
      <c r="JFH90" s="126"/>
      <c r="JFI90" s="126"/>
      <c r="JFJ90" s="126"/>
      <c r="JFK90" s="124"/>
      <c r="JFL90" s="124"/>
      <c r="JFM90" s="124"/>
      <c r="JFN90" s="124"/>
      <c r="JFO90" s="125"/>
      <c r="JFP90" s="126"/>
      <c r="JFQ90" s="126"/>
      <c r="JFR90" s="126"/>
      <c r="JFS90" s="126"/>
      <c r="JFT90" s="124"/>
      <c r="JFU90" s="124"/>
      <c r="JFV90" s="124"/>
      <c r="JFW90" s="124"/>
      <c r="JFX90" s="125"/>
      <c r="JFY90" s="126"/>
      <c r="JFZ90" s="126"/>
      <c r="JGA90" s="126"/>
      <c r="JGB90" s="126"/>
      <c r="JGC90" s="124"/>
      <c r="JGD90" s="124"/>
      <c r="JGE90" s="124"/>
      <c r="JGF90" s="124"/>
      <c r="JGG90" s="125"/>
      <c r="JGH90" s="126"/>
      <c r="JGI90" s="126"/>
      <c r="JGJ90" s="126"/>
      <c r="JGK90" s="126"/>
      <c r="JGL90" s="124"/>
      <c r="JGM90" s="124"/>
      <c r="JGN90" s="124"/>
      <c r="JGO90" s="124"/>
      <c r="JGP90" s="125"/>
      <c r="JGQ90" s="126"/>
      <c r="JGR90" s="126"/>
      <c r="JGS90" s="126"/>
      <c r="JGT90" s="126"/>
      <c r="JGU90" s="124"/>
      <c r="JGV90" s="124"/>
      <c r="JGW90" s="124"/>
      <c r="JGX90" s="124"/>
      <c r="JGY90" s="125"/>
      <c r="JGZ90" s="126"/>
      <c r="JHA90" s="126"/>
      <c r="JHB90" s="126"/>
      <c r="JHC90" s="126"/>
      <c r="JHD90" s="124"/>
      <c r="JHE90" s="124"/>
      <c r="JHF90" s="124"/>
      <c r="JHG90" s="124"/>
      <c r="JHH90" s="125"/>
      <c r="JHI90" s="126"/>
      <c r="JHJ90" s="126"/>
      <c r="JHK90" s="126"/>
      <c r="JHL90" s="126"/>
      <c r="JHM90" s="124"/>
      <c r="JHN90" s="124"/>
      <c r="JHO90" s="124"/>
      <c r="JHP90" s="124"/>
      <c r="JHQ90" s="125"/>
      <c r="JHR90" s="126"/>
      <c r="JHS90" s="126"/>
      <c r="JHT90" s="126"/>
      <c r="JHU90" s="126"/>
      <c r="JHV90" s="124"/>
      <c r="JHW90" s="124"/>
      <c r="JHX90" s="124"/>
      <c r="JHY90" s="124"/>
      <c r="JHZ90" s="125"/>
      <c r="JIA90" s="126"/>
      <c r="JIB90" s="126"/>
      <c r="JIC90" s="126"/>
      <c r="JID90" s="126"/>
      <c r="JIE90" s="124"/>
      <c r="JIF90" s="124"/>
      <c r="JIG90" s="124"/>
      <c r="JIH90" s="124"/>
      <c r="JII90" s="125"/>
      <c r="JIJ90" s="126"/>
      <c r="JIK90" s="126"/>
      <c r="JIL90" s="126"/>
      <c r="JIM90" s="126"/>
      <c r="JIN90" s="124"/>
      <c r="JIO90" s="124"/>
      <c r="JIP90" s="124"/>
      <c r="JIQ90" s="124"/>
      <c r="JIR90" s="125"/>
      <c r="JIS90" s="126"/>
      <c r="JIT90" s="126"/>
      <c r="JIU90" s="126"/>
      <c r="JIV90" s="126"/>
      <c r="JIW90" s="124"/>
      <c r="JIX90" s="124"/>
      <c r="JIY90" s="124"/>
      <c r="JIZ90" s="124"/>
      <c r="JJA90" s="125"/>
      <c r="JJB90" s="126"/>
      <c r="JJC90" s="126"/>
      <c r="JJD90" s="126"/>
      <c r="JJE90" s="126"/>
      <c r="JJF90" s="124"/>
      <c r="JJG90" s="124"/>
      <c r="JJH90" s="124"/>
      <c r="JJI90" s="124"/>
      <c r="JJJ90" s="125"/>
      <c r="JJK90" s="126"/>
      <c r="JJL90" s="126"/>
      <c r="JJM90" s="126"/>
      <c r="JJN90" s="126"/>
      <c r="JJO90" s="124"/>
      <c r="JJP90" s="124"/>
      <c r="JJQ90" s="124"/>
      <c r="JJR90" s="124"/>
      <c r="JJS90" s="125"/>
      <c r="JJT90" s="126"/>
      <c r="JJU90" s="126"/>
      <c r="JJV90" s="126"/>
      <c r="JJW90" s="126"/>
      <c r="JJX90" s="124"/>
      <c r="JJY90" s="124"/>
      <c r="JJZ90" s="124"/>
      <c r="JKA90" s="124"/>
      <c r="JKB90" s="125"/>
      <c r="JKC90" s="126"/>
      <c r="JKD90" s="126"/>
      <c r="JKE90" s="126"/>
      <c r="JKF90" s="126"/>
      <c r="JKG90" s="124"/>
      <c r="JKH90" s="124"/>
      <c r="JKI90" s="124"/>
      <c r="JKJ90" s="124"/>
      <c r="JKK90" s="125"/>
      <c r="JKL90" s="126"/>
      <c r="JKM90" s="126"/>
      <c r="JKN90" s="126"/>
      <c r="JKO90" s="126"/>
      <c r="JKP90" s="124"/>
      <c r="JKQ90" s="124"/>
      <c r="JKR90" s="124"/>
      <c r="JKS90" s="124"/>
      <c r="JKT90" s="125"/>
      <c r="JKU90" s="126"/>
      <c r="JKV90" s="126"/>
      <c r="JKW90" s="126"/>
      <c r="JKX90" s="126"/>
      <c r="JKY90" s="124"/>
      <c r="JKZ90" s="124"/>
      <c r="JLA90" s="124"/>
      <c r="JLB90" s="124"/>
      <c r="JLC90" s="125"/>
      <c r="JLD90" s="126"/>
      <c r="JLE90" s="126"/>
      <c r="JLF90" s="126"/>
      <c r="JLG90" s="126"/>
      <c r="JLH90" s="124"/>
      <c r="JLI90" s="124"/>
      <c r="JLJ90" s="124"/>
      <c r="JLK90" s="124"/>
      <c r="JLL90" s="125"/>
      <c r="JLM90" s="126"/>
      <c r="JLN90" s="126"/>
      <c r="JLO90" s="126"/>
      <c r="JLP90" s="126"/>
      <c r="JLQ90" s="124"/>
      <c r="JLR90" s="124"/>
      <c r="JLS90" s="124"/>
      <c r="JLT90" s="124"/>
      <c r="JLU90" s="125"/>
      <c r="JLV90" s="126"/>
      <c r="JLW90" s="126"/>
      <c r="JLX90" s="126"/>
      <c r="JLY90" s="126"/>
      <c r="JLZ90" s="124"/>
      <c r="JMA90" s="124"/>
      <c r="JMB90" s="124"/>
      <c r="JMC90" s="124"/>
      <c r="JMD90" s="125"/>
      <c r="JME90" s="126"/>
      <c r="JMF90" s="126"/>
      <c r="JMG90" s="126"/>
      <c r="JMH90" s="126"/>
      <c r="JMI90" s="124"/>
      <c r="JMJ90" s="124"/>
      <c r="JMK90" s="124"/>
      <c r="JML90" s="124"/>
      <c r="JMM90" s="125"/>
      <c r="JMN90" s="126"/>
      <c r="JMO90" s="126"/>
      <c r="JMP90" s="126"/>
      <c r="JMQ90" s="126"/>
      <c r="JMR90" s="124"/>
      <c r="JMS90" s="124"/>
      <c r="JMT90" s="124"/>
      <c r="JMU90" s="124"/>
      <c r="JMV90" s="125"/>
      <c r="JMW90" s="126"/>
      <c r="JMX90" s="126"/>
      <c r="JMY90" s="126"/>
      <c r="JMZ90" s="126"/>
      <c r="JNA90" s="124"/>
      <c r="JNB90" s="124"/>
      <c r="JNC90" s="124"/>
      <c r="JND90" s="124"/>
      <c r="JNE90" s="125"/>
      <c r="JNF90" s="126"/>
      <c r="JNG90" s="126"/>
      <c r="JNH90" s="126"/>
      <c r="JNI90" s="126"/>
      <c r="JNJ90" s="124"/>
      <c r="JNK90" s="124"/>
      <c r="JNL90" s="124"/>
      <c r="JNM90" s="124"/>
      <c r="JNN90" s="125"/>
      <c r="JNO90" s="126"/>
      <c r="JNP90" s="126"/>
      <c r="JNQ90" s="126"/>
      <c r="JNR90" s="126"/>
      <c r="JNS90" s="124"/>
      <c r="JNT90" s="124"/>
      <c r="JNU90" s="124"/>
      <c r="JNV90" s="124"/>
      <c r="JNW90" s="125"/>
      <c r="JNX90" s="126"/>
      <c r="JNY90" s="126"/>
      <c r="JNZ90" s="126"/>
      <c r="JOA90" s="126"/>
      <c r="JOB90" s="124"/>
      <c r="JOC90" s="124"/>
      <c r="JOD90" s="124"/>
      <c r="JOE90" s="124"/>
      <c r="JOF90" s="125"/>
      <c r="JOG90" s="126"/>
      <c r="JOH90" s="126"/>
      <c r="JOI90" s="126"/>
      <c r="JOJ90" s="126"/>
      <c r="JOK90" s="124"/>
      <c r="JOL90" s="124"/>
      <c r="JOM90" s="124"/>
      <c r="JON90" s="124"/>
      <c r="JOO90" s="125"/>
      <c r="JOP90" s="126"/>
      <c r="JOQ90" s="126"/>
      <c r="JOR90" s="126"/>
      <c r="JOS90" s="126"/>
      <c r="JOT90" s="124"/>
      <c r="JOU90" s="124"/>
      <c r="JOV90" s="124"/>
      <c r="JOW90" s="124"/>
      <c r="JOX90" s="125"/>
      <c r="JOY90" s="126"/>
      <c r="JOZ90" s="126"/>
      <c r="JPA90" s="126"/>
      <c r="JPB90" s="126"/>
      <c r="JPC90" s="124"/>
      <c r="JPD90" s="124"/>
      <c r="JPE90" s="124"/>
      <c r="JPF90" s="124"/>
      <c r="JPG90" s="125"/>
      <c r="JPH90" s="126"/>
      <c r="JPI90" s="126"/>
      <c r="JPJ90" s="126"/>
      <c r="JPK90" s="126"/>
      <c r="JPL90" s="124"/>
      <c r="JPM90" s="124"/>
      <c r="JPN90" s="124"/>
      <c r="JPO90" s="124"/>
      <c r="JPP90" s="125"/>
      <c r="JPQ90" s="126"/>
      <c r="JPR90" s="126"/>
      <c r="JPS90" s="126"/>
      <c r="JPT90" s="126"/>
      <c r="JPU90" s="124"/>
      <c r="JPV90" s="124"/>
      <c r="JPW90" s="124"/>
      <c r="JPX90" s="124"/>
      <c r="JPY90" s="125"/>
      <c r="JPZ90" s="126"/>
      <c r="JQA90" s="126"/>
      <c r="JQB90" s="126"/>
      <c r="JQC90" s="126"/>
      <c r="JQD90" s="124"/>
      <c r="JQE90" s="124"/>
      <c r="JQF90" s="124"/>
      <c r="JQG90" s="124"/>
      <c r="JQH90" s="125"/>
      <c r="JQI90" s="126"/>
      <c r="JQJ90" s="126"/>
      <c r="JQK90" s="126"/>
      <c r="JQL90" s="126"/>
      <c r="JQM90" s="124"/>
      <c r="JQN90" s="124"/>
      <c r="JQO90" s="124"/>
      <c r="JQP90" s="124"/>
      <c r="JQQ90" s="125"/>
      <c r="JQR90" s="126"/>
      <c r="JQS90" s="126"/>
      <c r="JQT90" s="126"/>
      <c r="JQU90" s="126"/>
      <c r="JQV90" s="124"/>
      <c r="JQW90" s="124"/>
      <c r="JQX90" s="124"/>
      <c r="JQY90" s="124"/>
      <c r="JQZ90" s="125"/>
      <c r="JRA90" s="126"/>
      <c r="JRB90" s="126"/>
      <c r="JRC90" s="126"/>
      <c r="JRD90" s="126"/>
      <c r="JRE90" s="124"/>
      <c r="JRF90" s="124"/>
      <c r="JRG90" s="124"/>
      <c r="JRH90" s="124"/>
      <c r="JRI90" s="125"/>
      <c r="JRJ90" s="126"/>
      <c r="JRK90" s="126"/>
      <c r="JRL90" s="126"/>
      <c r="JRM90" s="126"/>
      <c r="JRN90" s="124"/>
      <c r="JRO90" s="124"/>
      <c r="JRP90" s="124"/>
      <c r="JRQ90" s="124"/>
      <c r="JRR90" s="125"/>
      <c r="JRS90" s="126"/>
      <c r="JRT90" s="126"/>
      <c r="JRU90" s="126"/>
      <c r="JRV90" s="126"/>
      <c r="JRW90" s="124"/>
      <c r="JRX90" s="124"/>
      <c r="JRY90" s="124"/>
      <c r="JRZ90" s="124"/>
      <c r="JSA90" s="125"/>
      <c r="JSB90" s="126"/>
      <c r="JSC90" s="126"/>
      <c r="JSD90" s="126"/>
      <c r="JSE90" s="126"/>
      <c r="JSF90" s="124"/>
      <c r="JSG90" s="124"/>
      <c r="JSH90" s="124"/>
      <c r="JSI90" s="124"/>
      <c r="JSJ90" s="125"/>
      <c r="JSK90" s="126"/>
      <c r="JSL90" s="126"/>
      <c r="JSM90" s="126"/>
      <c r="JSN90" s="126"/>
      <c r="JSO90" s="124"/>
      <c r="JSP90" s="124"/>
      <c r="JSQ90" s="124"/>
      <c r="JSR90" s="124"/>
      <c r="JSS90" s="125"/>
      <c r="JST90" s="126"/>
      <c r="JSU90" s="126"/>
      <c r="JSV90" s="126"/>
      <c r="JSW90" s="126"/>
      <c r="JSX90" s="124"/>
      <c r="JSY90" s="124"/>
      <c r="JSZ90" s="124"/>
      <c r="JTA90" s="124"/>
      <c r="JTB90" s="125"/>
      <c r="JTC90" s="126"/>
      <c r="JTD90" s="126"/>
      <c r="JTE90" s="126"/>
      <c r="JTF90" s="126"/>
      <c r="JTG90" s="124"/>
      <c r="JTH90" s="124"/>
      <c r="JTI90" s="124"/>
      <c r="JTJ90" s="124"/>
      <c r="JTK90" s="125"/>
      <c r="JTL90" s="126"/>
      <c r="JTM90" s="126"/>
      <c r="JTN90" s="126"/>
      <c r="JTO90" s="126"/>
      <c r="JTP90" s="124"/>
      <c r="JTQ90" s="124"/>
      <c r="JTR90" s="124"/>
      <c r="JTS90" s="124"/>
      <c r="JTT90" s="125"/>
      <c r="JTU90" s="126"/>
      <c r="JTV90" s="126"/>
      <c r="JTW90" s="126"/>
      <c r="JTX90" s="126"/>
      <c r="JTY90" s="124"/>
      <c r="JTZ90" s="124"/>
      <c r="JUA90" s="124"/>
      <c r="JUB90" s="124"/>
      <c r="JUC90" s="125"/>
      <c r="JUD90" s="126"/>
      <c r="JUE90" s="126"/>
      <c r="JUF90" s="126"/>
      <c r="JUG90" s="126"/>
      <c r="JUH90" s="124"/>
      <c r="JUI90" s="124"/>
      <c r="JUJ90" s="124"/>
      <c r="JUK90" s="124"/>
      <c r="JUL90" s="125"/>
      <c r="JUM90" s="126"/>
      <c r="JUN90" s="126"/>
      <c r="JUO90" s="126"/>
      <c r="JUP90" s="126"/>
      <c r="JUQ90" s="124"/>
      <c r="JUR90" s="124"/>
      <c r="JUS90" s="124"/>
      <c r="JUT90" s="124"/>
      <c r="JUU90" s="125"/>
      <c r="JUV90" s="126"/>
      <c r="JUW90" s="126"/>
      <c r="JUX90" s="126"/>
      <c r="JUY90" s="126"/>
      <c r="JUZ90" s="124"/>
      <c r="JVA90" s="124"/>
      <c r="JVB90" s="124"/>
      <c r="JVC90" s="124"/>
      <c r="JVD90" s="125"/>
      <c r="JVE90" s="126"/>
      <c r="JVF90" s="126"/>
      <c r="JVG90" s="126"/>
      <c r="JVH90" s="126"/>
      <c r="JVI90" s="124"/>
      <c r="JVJ90" s="124"/>
      <c r="JVK90" s="124"/>
      <c r="JVL90" s="124"/>
      <c r="JVM90" s="125"/>
      <c r="JVN90" s="126"/>
      <c r="JVO90" s="126"/>
      <c r="JVP90" s="126"/>
      <c r="JVQ90" s="126"/>
      <c r="JVR90" s="124"/>
      <c r="JVS90" s="124"/>
      <c r="JVT90" s="124"/>
      <c r="JVU90" s="124"/>
      <c r="JVV90" s="125"/>
      <c r="JVW90" s="126"/>
      <c r="JVX90" s="126"/>
      <c r="JVY90" s="126"/>
      <c r="JVZ90" s="126"/>
      <c r="JWA90" s="124"/>
      <c r="JWB90" s="124"/>
      <c r="JWC90" s="124"/>
      <c r="JWD90" s="124"/>
      <c r="JWE90" s="125"/>
      <c r="JWF90" s="126"/>
      <c r="JWG90" s="126"/>
      <c r="JWH90" s="126"/>
      <c r="JWI90" s="126"/>
      <c r="JWJ90" s="124"/>
      <c r="JWK90" s="124"/>
      <c r="JWL90" s="124"/>
      <c r="JWM90" s="124"/>
      <c r="JWN90" s="125"/>
      <c r="JWO90" s="126"/>
      <c r="JWP90" s="126"/>
      <c r="JWQ90" s="126"/>
      <c r="JWR90" s="126"/>
      <c r="JWS90" s="124"/>
      <c r="JWT90" s="124"/>
      <c r="JWU90" s="124"/>
      <c r="JWV90" s="124"/>
      <c r="JWW90" s="125"/>
      <c r="JWX90" s="126"/>
      <c r="JWY90" s="126"/>
      <c r="JWZ90" s="126"/>
      <c r="JXA90" s="126"/>
      <c r="JXB90" s="124"/>
      <c r="JXC90" s="124"/>
      <c r="JXD90" s="124"/>
      <c r="JXE90" s="124"/>
      <c r="JXF90" s="125"/>
      <c r="JXG90" s="126"/>
      <c r="JXH90" s="126"/>
      <c r="JXI90" s="126"/>
      <c r="JXJ90" s="126"/>
      <c r="JXK90" s="124"/>
      <c r="JXL90" s="124"/>
      <c r="JXM90" s="124"/>
      <c r="JXN90" s="124"/>
      <c r="JXO90" s="125"/>
      <c r="JXP90" s="126"/>
      <c r="JXQ90" s="126"/>
      <c r="JXR90" s="126"/>
      <c r="JXS90" s="126"/>
      <c r="JXT90" s="124"/>
      <c r="JXU90" s="124"/>
      <c r="JXV90" s="124"/>
      <c r="JXW90" s="124"/>
      <c r="JXX90" s="125"/>
      <c r="JXY90" s="126"/>
      <c r="JXZ90" s="126"/>
      <c r="JYA90" s="126"/>
      <c r="JYB90" s="126"/>
      <c r="JYC90" s="124"/>
      <c r="JYD90" s="124"/>
      <c r="JYE90" s="124"/>
      <c r="JYF90" s="124"/>
      <c r="JYG90" s="125"/>
      <c r="JYH90" s="126"/>
      <c r="JYI90" s="126"/>
      <c r="JYJ90" s="126"/>
      <c r="JYK90" s="126"/>
      <c r="JYL90" s="124"/>
      <c r="JYM90" s="124"/>
      <c r="JYN90" s="124"/>
      <c r="JYO90" s="124"/>
      <c r="JYP90" s="125"/>
      <c r="JYQ90" s="126"/>
      <c r="JYR90" s="126"/>
      <c r="JYS90" s="126"/>
      <c r="JYT90" s="126"/>
      <c r="JYU90" s="124"/>
      <c r="JYV90" s="124"/>
      <c r="JYW90" s="124"/>
      <c r="JYX90" s="124"/>
      <c r="JYY90" s="125"/>
      <c r="JYZ90" s="126"/>
      <c r="JZA90" s="126"/>
      <c r="JZB90" s="126"/>
      <c r="JZC90" s="126"/>
      <c r="JZD90" s="124"/>
      <c r="JZE90" s="124"/>
      <c r="JZF90" s="124"/>
      <c r="JZG90" s="124"/>
      <c r="JZH90" s="125"/>
      <c r="JZI90" s="126"/>
      <c r="JZJ90" s="126"/>
      <c r="JZK90" s="126"/>
      <c r="JZL90" s="126"/>
      <c r="JZM90" s="124"/>
      <c r="JZN90" s="124"/>
      <c r="JZO90" s="124"/>
      <c r="JZP90" s="124"/>
      <c r="JZQ90" s="125"/>
      <c r="JZR90" s="126"/>
      <c r="JZS90" s="126"/>
      <c r="JZT90" s="126"/>
      <c r="JZU90" s="126"/>
      <c r="JZV90" s="124"/>
      <c r="JZW90" s="124"/>
      <c r="JZX90" s="124"/>
      <c r="JZY90" s="124"/>
      <c r="JZZ90" s="125"/>
      <c r="KAA90" s="126"/>
      <c r="KAB90" s="126"/>
      <c r="KAC90" s="126"/>
      <c r="KAD90" s="126"/>
      <c r="KAE90" s="124"/>
      <c r="KAF90" s="124"/>
      <c r="KAG90" s="124"/>
      <c r="KAH90" s="124"/>
      <c r="KAI90" s="125"/>
      <c r="KAJ90" s="126"/>
      <c r="KAK90" s="126"/>
      <c r="KAL90" s="126"/>
      <c r="KAM90" s="126"/>
      <c r="KAN90" s="124"/>
      <c r="KAO90" s="124"/>
      <c r="KAP90" s="124"/>
      <c r="KAQ90" s="124"/>
      <c r="KAR90" s="125"/>
      <c r="KAS90" s="126"/>
      <c r="KAT90" s="126"/>
      <c r="KAU90" s="126"/>
      <c r="KAV90" s="126"/>
      <c r="KAW90" s="124"/>
      <c r="KAX90" s="124"/>
      <c r="KAY90" s="124"/>
      <c r="KAZ90" s="124"/>
      <c r="KBA90" s="125"/>
      <c r="KBB90" s="126"/>
      <c r="KBC90" s="126"/>
      <c r="KBD90" s="126"/>
      <c r="KBE90" s="126"/>
      <c r="KBF90" s="124"/>
      <c r="KBG90" s="124"/>
      <c r="KBH90" s="124"/>
      <c r="KBI90" s="124"/>
      <c r="KBJ90" s="125"/>
      <c r="KBK90" s="126"/>
      <c r="KBL90" s="126"/>
      <c r="KBM90" s="126"/>
      <c r="KBN90" s="126"/>
      <c r="KBO90" s="124"/>
      <c r="KBP90" s="124"/>
      <c r="KBQ90" s="124"/>
      <c r="KBR90" s="124"/>
      <c r="KBS90" s="125"/>
      <c r="KBT90" s="126"/>
      <c r="KBU90" s="126"/>
      <c r="KBV90" s="126"/>
      <c r="KBW90" s="126"/>
      <c r="KBX90" s="124"/>
      <c r="KBY90" s="124"/>
      <c r="KBZ90" s="124"/>
      <c r="KCA90" s="124"/>
      <c r="KCB90" s="125"/>
      <c r="KCC90" s="126"/>
      <c r="KCD90" s="126"/>
      <c r="KCE90" s="126"/>
      <c r="KCF90" s="126"/>
      <c r="KCG90" s="124"/>
      <c r="KCH90" s="124"/>
      <c r="KCI90" s="124"/>
      <c r="KCJ90" s="124"/>
      <c r="KCK90" s="125"/>
      <c r="KCL90" s="126"/>
      <c r="KCM90" s="126"/>
      <c r="KCN90" s="126"/>
      <c r="KCO90" s="126"/>
      <c r="KCP90" s="124"/>
      <c r="KCQ90" s="124"/>
      <c r="KCR90" s="124"/>
      <c r="KCS90" s="124"/>
      <c r="KCT90" s="125"/>
      <c r="KCU90" s="126"/>
      <c r="KCV90" s="126"/>
      <c r="KCW90" s="126"/>
      <c r="KCX90" s="126"/>
      <c r="KCY90" s="124"/>
      <c r="KCZ90" s="124"/>
      <c r="KDA90" s="124"/>
      <c r="KDB90" s="124"/>
      <c r="KDC90" s="125"/>
      <c r="KDD90" s="126"/>
      <c r="KDE90" s="126"/>
      <c r="KDF90" s="126"/>
      <c r="KDG90" s="126"/>
      <c r="KDH90" s="124"/>
      <c r="KDI90" s="124"/>
      <c r="KDJ90" s="124"/>
      <c r="KDK90" s="124"/>
      <c r="KDL90" s="125"/>
      <c r="KDM90" s="126"/>
      <c r="KDN90" s="126"/>
      <c r="KDO90" s="126"/>
      <c r="KDP90" s="126"/>
      <c r="KDQ90" s="124"/>
      <c r="KDR90" s="124"/>
      <c r="KDS90" s="124"/>
      <c r="KDT90" s="124"/>
      <c r="KDU90" s="125"/>
      <c r="KDV90" s="126"/>
      <c r="KDW90" s="126"/>
      <c r="KDX90" s="126"/>
      <c r="KDY90" s="126"/>
      <c r="KDZ90" s="124"/>
      <c r="KEA90" s="124"/>
      <c r="KEB90" s="124"/>
      <c r="KEC90" s="124"/>
      <c r="KED90" s="125"/>
      <c r="KEE90" s="126"/>
      <c r="KEF90" s="126"/>
      <c r="KEG90" s="126"/>
      <c r="KEH90" s="126"/>
      <c r="KEI90" s="124"/>
      <c r="KEJ90" s="124"/>
      <c r="KEK90" s="124"/>
      <c r="KEL90" s="124"/>
      <c r="KEM90" s="125"/>
      <c r="KEN90" s="126"/>
      <c r="KEO90" s="126"/>
      <c r="KEP90" s="126"/>
      <c r="KEQ90" s="126"/>
      <c r="KER90" s="124"/>
      <c r="KES90" s="124"/>
      <c r="KET90" s="124"/>
      <c r="KEU90" s="124"/>
      <c r="KEV90" s="125"/>
      <c r="KEW90" s="126"/>
      <c r="KEX90" s="126"/>
      <c r="KEY90" s="126"/>
      <c r="KEZ90" s="126"/>
      <c r="KFA90" s="124"/>
      <c r="KFB90" s="124"/>
      <c r="KFC90" s="124"/>
      <c r="KFD90" s="124"/>
      <c r="KFE90" s="125"/>
      <c r="KFF90" s="126"/>
      <c r="KFG90" s="126"/>
      <c r="KFH90" s="126"/>
      <c r="KFI90" s="126"/>
      <c r="KFJ90" s="124"/>
      <c r="KFK90" s="124"/>
      <c r="KFL90" s="124"/>
      <c r="KFM90" s="124"/>
      <c r="KFN90" s="125"/>
      <c r="KFO90" s="126"/>
      <c r="KFP90" s="126"/>
      <c r="KFQ90" s="126"/>
      <c r="KFR90" s="126"/>
      <c r="KFS90" s="124"/>
      <c r="KFT90" s="124"/>
      <c r="KFU90" s="124"/>
      <c r="KFV90" s="124"/>
      <c r="KFW90" s="125"/>
      <c r="KFX90" s="126"/>
      <c r="KFY90" s="126"/>
      <c r="KFZ90" s="126"/>
      <c r="KGA90" s="126"/>
      <c r="KGB90" s="124"/>
      <c r="KGC90" s="124"/>
      <c r="KGD90" s="124"/>
      <c r="KGE90" s="124"/>
      <c r="KGF90" s="125"/>
      <c r="KGG90" s="126"/>
      <c r="KGH90" s="126"/>
      <c r="KGI90" s="126"/>
      <c r="KGJ90" s="126"/>
      <c r="KGK90" s="124"/>
      <c r="KGL90" s="124"/>
      <c r="KGM90" s="124"/>
      <c r="KGN90" s="124"/>
      <c r="KGO90" s="125"/>
      <c r="KGP90" s="126"/>
      <c r="KGQ90" s="126"/>
      <c r="KGR90" s="126"/>
      <c r="KGS90" s="126"/>
      <c r="KGT90" s="124"/>
      <c r="KGU90" s="124"/>
      <c r="KGV90" s="124"/>
      <c r="KGW90" s="124"/>
      <c r="KGX90" s="125"/>
      <c r="KGY90" s="126"/>
      <c r="KGZ90" s="126"/>
      <c r="KHA90" s="126"/>
      <c r="KHB90" s="126"/>
      <c r="KHC90" s="124"/>
      <c r="KHD90" s="124"/>
      <c r="KHE90" s="124"/>
      <c r="KHF90" s="124"/>
      <c r="KHG90" s="125"/>
      <c r="KHH90" s="126"/>
      <c r="KHI90" s="126"/>
      <c r="KHJ90" s="126"/>
      <c r="KHK90" s="126"/>
      <c r="KHL90" s="124"/>
      <c r="KHM90" s="124"/>
      <c r="KHN90" s="124"/>
      <c r="KHO90" s="124"/>
      <c r="KHP90" s="125"/>
      <c r="KHQ90" s="126"/>
      <c r="KHR90" s="126"/>
      <c r="KHS90" s="126"/>
      <c r="KHT90" s="126"/>
      <c r="KHU90" s="124"/>
      <c r="KHV90" s="124"/>
      <c r="KHW90" s="124"/>
      <c r="KHX90" s="124"/>
      <c r="KHY90" s="125"/>
      <c r="KHZ90" s="126"/>
      <c r="KIA90" s="126"/>
      <c r="KIB90" s="126"/>
      <c r="KIC90" s="126"/>
      <c r="KID90" s="124"/>
      <c r="KIE90" s="124"/>
      <c r="KIF90" s="124"/>
      <c r="KIG90" s="124"/>
      <c r="KIH90" s="125"/>
      <c r="KII90" s="126"/>
      <c r="KIJ90" s="126"/>
      <c r="KIK90" s="126"/>
      <c r="KIL90" s="126"/>
      <c r="KIM90" s="124"/>
      <c r="KIN90" s="124"/>
      <c r="KIO90" s="124"/>
      <c r="KIP90" s="124"/>
      <c r="KIQ90" s="125"/>
      <c r="KIR90" s="126"/>
      <c r="KIS90" s="126"/>
      <c r="KIT90" s="126"/>
      <c r="KIU90" s="126"/>
      <c r="KIV90" s="124"/>
      <c r="KIW90" s="124"/>
      <c r="KIX90" s="124"/>
      <c r="KIY90" s="124"/>
      <c r="KIZ90" s="125"/>
      <c r="KJA90" s="126"/>
      <c r="KJB90" s="126"/>
      <c r="KJC90" s="126"/>
      <c r="KJD90" s="126"/>
      <c r="KJE90" s="124"/>
      <c r="KJF90" s="124"/>
      <c r="KJG90" s="124"/>
      <c r="KJH90" s="124"/>
      <c r="KJI90" s="125"/>
      <c r="KJJ90" s="126"/>
      <c r="KJK90" s="126"/>
      <c r="KJL90" s="126"/>
      <c r="KJM90" s="126"/>
      <c r="KJN90" s="124"/>
      <c r="KJO90" s="124"/>
      <c r="KJP90" s="124"/>
      <c r="KJQ90" s="124"/>
      <c r="KJR90" s="125"/>
      <c r="KJS90" s="126"/>
      <c r="KJT90" s="126"/>
      <c r="KJU90" s="126"/>
      <c r="KJV90" s="126"/>
      <c r="KJW90" s="124"/>
      <c r="KJX90" s="124"/>
      <c r="KJY90" s="124"/>
      <c r="KJZ90" s="124"/>
      <c r="KKA90" s="125"/>
      <c r="KKB90" s="126"/>
      <c r="KKC90" s="126"/>
      <c r="KKD90" s="126"/>
      <c r="KKE90" s="126"/>
      <c r="KKF90" s="124"/>
      <c r="KKG90" s="124"/>
      <c r="KKH90" s="124"/>
      <c r="KKI90" s="124"/>
      <c r="KKJ90" s="125"/>
      <c r="KKK90" s="126"/>
      <c r="KKL90" s="126"/>
      <c r="KKM90" s="126"/>
      <c r="KKN90" s="126"/>
      <c r="KKO90" s="124"/>
      <c r="KKP90" s="124"/>
      <c r="KKQ90" s="124"/>
      <c r="KKR90" s="124"/>
      <c r="KKS90" s="125"/>
      <c r="KKT90" s="126"/>
      <c r="KKU90" s="126"/>
      <c r="KKV90" s="126"/>
      <c r="KKW90" s="126"/>
      <c r="KKX90" s="124"/>
      <c r="KKY90" s="124"/>
      <c r="KKZ90" s="124"/>
      <c r="KLA90" s="124"/>
      <c r="KLB90" s="125"/>
      <c r="KLC90" s="126"/>
      <c r="KLD90" s="126"/>
      <c r="KLE90" s="126"/>
      <c r="KLF90" s="126"/>
      <c r="KLG90" s="124"/>
      <c r="KLH90" s="124"/>
      <c r="KLI90" s="124"/>
      <c r="KLJ90" s="124"/>
      <c r="KLK90" s="125"/>
      <c r="KLL90" s="126"/>
      <c r="KLM90" s="126"/>
      <c r="KLN90" s="126"/>
      <c r="KLO90" s="126"/>
      <c r="KLP90" s="124"/>
      <c r="KLQ90" s="124"/>
      <c r="KLR90" s="124"/>
      <c r="KLS90" s="124"/>
      <c r="KLT90" s="125"/>
      <c r="KLU90" s="126"/>
      <c r="KLV90" s="126"/>
      <c r="KLW90" s="126"/>
      <c r="KLX90" s="126"/>
      <c r="KLY90" s="124"/>
      <c r="KLZ90" s="124"/>
      <c r="KMA90" s="124"/>
      <c r="KMB90" s="124"/>
      <c r="KMC90" s="125"/>
      <c r="KMD90" s="126"/>
      <c r="KME90" s="126"/>
      <c r="KMF90" s="126"/>
      <c r="KMG90" s="126"/>
      <c r="KMH90" s="124"/>
      <c r="KMI90" s="124"/>
      <c r="KMJ90" s="124"/>
      <c r="KMK90" s="124"/>
      <c r="KML90" s="125"/>
      <c r="KMM90" s="126"/>
      <c r="KMN90" s="126"/>
      <c r="KMO90" s="126"/>
      <c r="KMP90" s="126"/>
      <c r="KMQ90" s="124"/>
      <c r="KMR90" s="124"/>
      <c r="KMS90" s="124"/>
      <c r="KMT90" s="124"/>
      <c r="KMU90" s="125"/>
      <c r="KMV90" s="126"/>
      <c r="KMW90" s="126"/>
      <c r="KMX90" s="126"/>
      <c r="KMY90" s="126"/>
      <c r="KMZ90" s="124"/>
      <c r="KNA90" s="124"/>
      <c r="KNB90" s="124"/>
      <c r="KNC90" s="124"/>
      <c r="KND90" s="125"/>
      <c r="KNE90" s="126"/>
      <c r="KNF90" s="126"/>
      <c r="KNG90" s="126"/>
      <c r="KNH90" s="126"/>
      <c r="KNI90" s="124"/>
      <c r="KNJ90" s="124"/>
      <c r="KNK90" s="124"/>
      <c r="KNL90" s="124"/>
      <c r="KNM90" s="125"/>
      <c r="KNN90" s="126"/>
      <c r="KNO90" s="126"/>
      <c r="KNP90" s="126"/>
      <c r="KNQ90" s="126"/>
      <c r="KNR90" s="124"/>
      <c r="KNS90" s="124"/>
      <c r="KNT90" s="124"/>
      <c r="KNU90" s="124"/>
      <c r="KNV90" s="125"/>
      <c r="KNW90" s="126"/>
      <c r="KNX90" s="126"/>
      <c r="KNY90" s="126"/>
      <c r="KNZ90" s="126"/>
      <c r="KOA90" s="124"/>
      <c r="KOB90" s="124"/>
      <c r="KOC90" s="124"/>
      <c r="KOD90" s="124"/>
      <c r="KOE90" s="125"/>
      <c r="KOF90" s="126"/>
      <c r="KOG90" s="126"/>
      <c r="KOH90" s="126"/>
      <c r="KOI90" s="126"/>
      <c r="KOJ90" s="124"/>
      <c r="KOK90" s="124"/>
      <c r="KOL90" s="124"/>
      <c r="KOM90" s="124"/>
      <c r="KON90" s="125"/>
      <c r="KOO90" s="126"/>
      <c r="KOP90" s="126"/>
      <c r="KOQ90" s="126"/>
      <c r="KOR90" s="126"/>
      <c r="KOS90" s="124"/>
      <c r="KOT90" s="124"/>
      <c r="KOU90" s="124"/>
      <c r="KOV90" s="124"/>
      <c r="KOW90" s="125"/>
      <c r="KOX90" s="126"/>
      <c r="KOY90" s="126"/>
      <c r="KOZ90" s="126"/>
      <c r="KPA90" s="126"/>
      <c r="KPB90" s="124"/>
      <c r="KPC90" s="124"/>
      <c r="KPD90" s="124"/>
      <c r="KPE90" s="124"/>
      <c r="KPF90" s="125"/>
      <c r="KPG90" s="126"/>
      <c r="KPH90" s="126"/>
      <c r="KPI90" s="126"/>
      <c r="KPJ90" s="126"/>
      <c r="KPK90" s="124"/>
      <c r="KPL90" s="124"/>
      <c r="KPM90" s="124"/>
      <c r="KPN90" s="124"/>
      <c r="KPO90" s="125"/>
      <c r="KPP90" s="126"/>
      <c r="KPQ90" s="126"/>
      <c r="KPR90" s="126"/>
      <c r="KPS90" s="126"/>
      <c r="KPT90" s="124"/>
      <c r="KPU90" s="124"/>
      <c r="KPV90" s="124"/>
      <c r="KPW90" s="124"/>
      <c r="KPX90" s="125"/>
      <c r="KPY90" s="126"/>
      <c r="KPZ90" s="126"/>
      <c r="KQA90" s="126"/>
      <c r="KQB90" s="126"/>
      <c r="KQC90" s="124"/>
      <c r="KQD90" s="124"/>
      <c r="KQE90" s="124"/>
      <c r="KQF90" s="124"/>
      <c r="KQG90" s="125"/>
      <c r="KQH90" s="126"/>
      <c r="KQI90" s="126"/>
      <c r="KQJ90" s="126"/>
      <c r="KQK90" s="126"/>
      <c r="KQL90" s="124"/>
      <c r="KQM90" s="124"/>
      <c r="KQN90" s="124"/>
      <c r="KQO90" s="124"/>
      <c r="KQP90" s="125"/>
      <c r="KQQ90" s="126"/>
      <c r="KQR90" s="126"/>
      <c r="KQS90" s="126"/>
      <c r="KQT90" s="126"/>
      <c r="KQU90" s="124"/>
      <c r="KQV90" s="124"/>
      <c r="KQW90" s="124"/>
      <c r="KQX90" s="124"/>
      <c r="KQY90" s="125"/>
      <c r="KQZ90" s="126"/>
      <c r="KRA90" s="126"/>
      <c r="KRB90" s="126"/>
      <c r="KRC90" s="126"/>
      <c r="KRD90" s="124"/>
      <c r="KRE90" s="124"/>
      <c r="KRF90" s="124"/>
      <c r="KRG90" s="124"/>
      <c r="KRH90" s="125"/>
      <c r="KRI90" s="126"/>
      <c r="KRJ90" s="126"/>
      <c r="KRK90" s="126"/>
      <c r="KRL90" s="126"/>
      <c r="KRM90" s="124"/>
      <c r="KRN90" s="124"/>
      <c r="KRO90" s="124"/>
      <c r="KRP90" s="124"/>
      <c r="KRQ90" s="125"/>
      <c r="KRR90" s="126"/>
      <c r="KRS90" s="126"/>
      <c r="KRT90" s="126"/>
      <c r="KRU90" s="126"/>
      <c r="KRV90" s="124"/>
      <c r="KRW90" s="124"/>
      <c r="KRX90" s="124"/>
      <c r="KRY90" s="124"/>
      <c r="KRZ90" s="125"/>
      <c r="KSA90" s="126"/>
      <c r="KSB90" s="126"/>
      <c r="KSC90" s="126"/>
      <c r="KSD90" s="126"/>
      <c r="KSE90" s="124"/>
      <c r="KSF90" s="124"/>
      <c r="KSG90" s="124"/>
      <c r="KSH90" s="124"/>
      <c r="KSI90" s="125"/>
      <c r="KSJ90" s="126"/>
      <c r="KSK90" s="126"/>
      <c r="KSL90" s="126"/>
      <c r="KSM90" s="126"/>
      <c r="KSN90" s="124"/>
      <c r="KSO90" s="124"/>
      <c r="KSP90" s="124"/>
      <c r="KSQ90" s="124"/>
      <c r="KSR90" s="125"/>
      <c r="KSS90" s="126"/>
      <c r="KST90" s="126"/>
      <c r="KSU90" s="126"/>
      <c r="KSV90" s="126"/>
      <c r="KSW90" s="124"/>
      <c r="KSX90" s="124"/>
      <c r="KSY90" s="124"/>
      <c r="KSZ90" s="124"/>
      <c r="KTA90" s="125"/>
      <c r="KTB90" s="126"/>
      <c r="KTC90" s="126"/>
      <c r="KTD90" s="126"/>
      <c r="KTE90" s="126"/>
      <c r="KTF90" s="124"/>
      <c r="KTG90" s="124"/>
      <c r="KTH90" s="124"/>
      <c r="KTI90" s="124"/>
      <c r="KTJ90" s="125"/>
      <c r="KTK90" s="126"/>
      <c r="KTL90" s="126"/>
      <c r="KTM90" s="126"/>
      <c r="KTN90" s="126"/>
      <c r="KTO90" s="124"/>
      <c r="KTP90" s="124"/>
      <c r="KTQ90" s="124"/>
      <c r="KTR90" s="124"/>
      <c r="KTS90" s="125"/>
      <c r="KTT90" s="126"/>
      <c r="KTU90" s="126"/>
      <c r="KTV90" s="126"/>
      <c r="KTW90" s="126"/>
      <c r="KTX90" s="124"/>
      <c r="KTY90" s="124"/>
      <c r="KTZ90" s="124"/>
      <c r="KUA90" s="124"/>
      <c r="KUB90" s="125"/>
      <c r="KUC90" s="126"/>
      <c r="KUD90" s="126"/>
      <c r="KUE90" s="126"/>
      <c r="KUF90" s="126"/>
      <c r="KUG90" s="124"/>
      <c r="KUH90" s="124"/>
      <c r="KUI90" s="124"/>
      <c r="KUJ90" s="124"/>
      <c r="KUK90" s="125"/>
      <c r="KUL90" s="126"/>
      <c r="KUM90" s="126"/>
      <c r="KUN90" s="126"/>
      <c r="KUO90" s="126"/>
      <c r="KUP90" s="124"/>
      <c r="KUQ90" s="124"/>
      <c r="KUR90" s="124"/>
      <c r="KUS90" s="124"/>
      <c r="KUT90" s="125"/>
      <c r="KUU90" s="126"/>
      <c r="KUV90" s="126"/>
      <c r="KUW90" s="126"/>
      <c r="KUX90" s="126"/>
      <c r="KUY90" s="124"/>
      <c r="KUZ90" s="124"/>
      <c r="KVA90" s="124"/>
      <c r="KVB90" s="124"/>
      <c r="KVC90" s="125"/>
      <c r="KVD90" s="126"/>
      <c r="KVE90" s="126"/>
      <c r="KVF90" s="126"/>
      <c r="KVG90" s="126"/>
      <c r="KVH90" s="124"/>
      <c r="KVI90" s="124"/>
      <c r="KVJ90" s="124"/>
      <c r="KVK90" s="124"/>
      <c r="KVL90" s="125"/>
      <c r="KVM90" s="126"/>
      <c r="KVN90" s="126"/>
      <c r="KVO90" s="126"/>
      <c r="KVP90" s="126"/>
      <c r="KVQ90" s="124"/>
      <c r="KVR90" s="124"/>
      <c r="KVS90" s="124"/>
      <c r="KVT90" s="124"/>
      <c r="KVU90" s="125"/>
      <c r="KVV90" s="126"/>
      <c r="KVW90" s="126"/>
      <c r="KVX90" s="126"/>
      <c r="KVY90" s="126"/>
      <c r="KVZ90" s="124"/>
      <c r="KWA90" s="124"/>
      <c r="KWB90" s="124"/>
      <c r="KWC90" s="124"/>
      <c r="KWD90" s="125"/>
      <c r="KWE90" s="126"/>
      <c r="KWF90" s="126"/>
      <c r="KWG90" s="126"/>
      <c r="KWH90" s="126"/>
      <c r="KWI90" s="124"/>
      <c r="KWJ90" s="124"/>
      <c r="KWK90" s="124"/>
      <c r="KWL90" s="124"/>
      <c r="KWM90" s="125"/>
      <c r="KWN90" s="126"/>
      <c r="KWO90" s="126"/>
      <c r="KWP90" s="126"/>
      <c r="KWQ90" s="126"/>
      <c r="KWR90" s="124"/>
      <c r="KWS90" s="124"/>
      <c r="KWT90" s="124"/>
      <c r="KWU90" s="124"/>
      <c r="KWV90" s="125"/>
      <c r="KWW90" s="126"/>
      <c r="KWX90" s="126"/>
      <c r="KWY90" s="126"/>
      <c r="KWZ90" s="126"/>
      <c r="KXA90" s="124"/>
      <c r="KXB90" s="124"/>
      <c r="KXC90" s="124"/>
      <c r="KXD90" s="124"/>
      <c r="KXE90" s="125"/>
      <c r="KXF90" s="126"/>
      <c r="KXG90" s="126"/>
      <c r="KXH90" s="126"/>
      <c r="KXI90" s="126"/>
      <c r="KXJ90" s="124"/>
      <c r="KXK90" s="124"/>
      <c r="KXL90" s="124"/>
      <c r="KXM90" s="124"/>
      <c r="KXN90" s="125"/>
      <c r="KXO90" s="126"/>
      <c r="KXP90" s="126"/>
      <c r="KXQ90" s="126"/>
      <c r="KXR90" s="126"/>
      <c r="KXS90" s="124"/>
      <c r="KXT90" s="124"/>
      <c r="KXU90" s="124"/>
      <c r="KXV90" s="124"/>
      <c r="KXW90" s="125"/>
      <c r="KXX90" s="126"/>
      <c r="KXY90" s="126"/>
      <c r="KXZ90" s="126"/>
      <c r="KYA90" s="126"/>
      <c r="KYB90" s="124"/>
      <c r="KYC90" s="124"/>
      <c r="KYD90" s="124"/>
      <c r="KYE90" s="124"/>
      <c r="KYF90" s="125"/>
      <c r="KYG90" s="126"/>
      <c r="KYH90" s="126"/>
      <c r="KYI90" s="126"/>
      <c r="KYJ90" s="126"/>
      <c r="KYK90" s="124"/>
      <c r="KYL90" s="124"/>
      <c r="KYM90" s="124"/>
      <c r="KYN90" s="124"/>
      <c r="KYO90" s="125"/>
      <c r="KYP90" s="126"/>
      <c r="KYQ90" s="126"/>
      <c r="KYR90" s="126"/>
      <c r="KYS90" s="126"/>
      <c r="KYT90" s="124"/>
      <c r="KYU90" s="124"/>
      <c r="KYV90" s="124"/>
      <c r="KYW90" s="124"/>
      <c r="KYX90" s="125"/>
      <c r="KYY90" s="126"/>
      <c r="KYZ90" s="126"/>
      <c r="KZA90" s="126"/>
      <c r="KZB90" s="126"/>
      <c r="KZC90" s="124"/>
      <c r="KZD90" s="124"/>
      <c r="KZE90" s="124"/>
      <c r="KZF90" s="124"/>
      <c r="KZG90" s="125"/>
      <c r="KZH90" s="126"/>
      <c r="KZI90" s="126"/>
      <c r="KZJ90" s="126"/>
      <c r="KZK90" s="126"/>
      <c r="KZL90" s="124"/>
      <c r="KZM90" s="124"/>
      <c r="KZN90" s="124"/>
      <c r="KZO90" s="124"/>
      <c r="KZP90" s="125"/>
      <c r="KZQ90" s="126"/>
      <c r="KZR90" s="126"/>
      <c r="KZS90" s="126"/>
      <c r="KZT90" s="126"/>
      <c r="KZU90" s="124"/>
      <c r="KZV90" s="124"/>
      <c r="KZW90" s="124"/>
      <c r="KZX90" s="124"/>
      <c r="KZY90" s="125"/>
      <c r="KZZ90" s="126"/>
      <c r="LAA90" s="126"/>
      <c r="LAB90" s="126"/>
      <c r="LAC90" s="126"/>
      <c r="LAD90" s="124"/>
      <c r="LAE90" s="124"/>
      <c r="LAF90" s="124"/>
      <c r="LAG90" s="124"/>
      <c r="LAH90" s="125"/>
      <c r="LAI90" s="126"/>
      <c r="LAJ90" s="126"/>
      <c r="LAK90" s="126"/>
      <c r="LAL90" s="126"/>
      <c r="LAM90" s="124"/>
      <c r="LAN90" s="124"/>
      <c r="LAO90" s="124"/>
      <c r="LAP90" s="124"/>
      <c r="LAQ90" s="125"/>
      <c r="LAR90" s="126"/>
      <c r="LAS90" s="126"/>
      <c r="LAT90" s="126"/>
      <c r="LAU90" s="126"/>
      <c r="LAV90" s="124"/>
      <c r="LAW90" s="124"/>
      <c r="LAX90" s="124"/>
      <c r="LAY90" s="124"/>
      <c r="LAZ90" s="125"/>
      <c r="LBA90" s="126"/>
      <c r="LBB90" s="126"/>
      <c r="LBC90" s="126"/>
      <c r="LBD90" s="126"/>
      <c r="LBE90" s="124"/>
      <c r="LBF90" s="124"/>
      <c r="LBG90" s="124"/>
      <c r="LBH90" s="124"/>
      <c r="LBI90" s="125"/>
      <c r="LBJ90" s="126"/>
      <c r="LBK90" s="126"/>
      <c r="LBL90" s="126"/>
      <c r="LBM90" s="126"/>
      <c r="LBN90" s="124"/>
      <c r="LBO90" s="124"/>
      <c r="LBP90" s="124"/>
      <c r="LBQ90" s="124"/>
      <c r="LBR90" s="125"/>
      <c r="LBS90" s="126"/>
      <c r="LBT90" s="126"/>
      <c r="LBU90" s="126"/>
      <c r="LBV90" s="126"/>
      <c r="LBW90" s="124"/>
      <c r="LBX90" s="124"/>
      <c r="LBY90" s="124"/>
      <c r="LBZ90" s="124"/>
      <c r="LCA90" s="125"/>
      <c r="LCB90" s="126"/>
      <c r="LCC90" s="126"/>
      <c r="LCD90" s="126"/>
      <c r="LCE90" s="126"/>
      <c r="LCF90" s="124"/>
      <c r="LCG90" s="124"/>
      <c r="LCH90" s="124"/>
      <c r="LCI90" s="124"/>
      <c r="LCJ90" s="125"/>
      <c r="LCK90" s="126"/>
      <c r="LCL90" s="126"/>
      <c r="LCM90" s="126"/>
      <c r="LCN90" s="126"/>
      <c r="LCO90" s="124"/>
      <c r="LCP90" s="124"/>
      <c r="LCQ90" s="124"/>
      <c r="LCR90" s="124"/>
      <c r="LCS90" s="125"/>
      <c r="LCT90" s="126"/>
      <c r="LCU90" s="126"/>
      <c r="LCV90" s="126"/>
      <c r="LCW90" s="126"/>
      <c r="LCX90" s="124"/>
      <c r="LCY90" s="124"/>
      <c r="LCZ90" s="124"/>
      <c r="LDA90" s="124"/>
      <c r="LDB90" s="125"/>
      <c r="LDC90" s="126"/>
      <c r="LDD90" s="126"/>
      <c r="LDE90" s="126"/>
      <c r="LDF90" s="126"/>
      <c r="LDG90" s="124"/>
      <c r="LDH90" s="124"/>
      <c r="LDI90" s="124"/>
      <c r="LDJ90" s="124"/>
      <c r="LDK90" s="125"/>
      <c r="LDL90" s="126"/>
      <c r="LDM90" s="126"/>
      <c r="LDN90" s="126"/>
      <c r="LDO90" s="126"/>
      <c r="LDP90" s="124"/>
      <c r="LDQ90" s="124"/>
      <c r="LDR90" s="124"/>
      <c r="LDS90" s="124"/>
      <c r="LDT90" s="125"/>
      <c r="LDU90" s="126"/>
      <c r="LDV90" s="126"/>
      <c r="LDW90" s="126"/>
      <c r="LDX90" s="126"/>
      <c r="LDY90" s="124"/>
      <c r="LDZ90" s="124"/>
      <c r="LEA90" s="124"/>
      <c r="LEB90" s="124"/>
      <c r="LEC90" s="125"/>
      <c r="LED90" s="126"/>
      <c r="LEE90" s="126"/>
      <c r="LEF90" s="126"/>
      <c r="LEG90" s="126"/>
      <c r="LEH90" s="124"/>
      <c r="LEI90" s="124"/>
      <c r="LEJ90" s="124"/>
      <c r="LEK90" s="124"/>
      <c r="LEL90" s="125"/>
      <c r="LEM90" s="126"/>
      <c r="LEN90" s="126"/>
      <c r="LEO90" s="126"/>
      <c r="LEP90" s="126"/>
      <c r="LEQ90" s="124"/>
      <c r="LER90" s="124"/>
      <c r="LES90" s="124"/>
      <c r="LET90" s="124"/>
      <c r="LEU90" s="125"/>
      <c r="LEV90" s="126"/>
      <c r="LEW90" s="126"/>
      <c r="LEX90" s="126"/>
      <c r="LEY90" s="126"/>
      <c r="LEZ90" s="124"/>
      <c r="LFA90" s="124"/>
      <c r="LFB90" s="124"/>
      <c r="LFC90" s="124"/>
      <c r="LFD90" s="125"/>
      <c r="LFE90" s="126"/>
      <c r="LFF90" s="126"/>
      <c r="LFG90" s="126"/>
      <c r="LFH90" s="126"/>
      <c r="LFI90" s="124"/>
      <c r="LFJ90" s="124"/>
      <c r="LFK90" s="124"/>
      <c r="LFL90" s="124"/>
      <c r="LFM90" s="125"/>
      <c r="LFN90" s="126"/>
      <c r="LFO90" s="126"/>
      <c r="LFP90" s="126"/>
      <c r="LFQ90" s="126"/>
      <c r="LFR90" s="124"/>
      <c r="LFS90" s="124"/>
      <c r="LFT90" s="124"/>
      <c r="LFU90" s="124"/>
      <c r="LFV90" s="125"/>
      <c r="LFW90" s="126"/>
      <c r="LFX90" s="126"/>
      <c r="LFY90" s="126"/>
      <c r="LFZ90" s="126"/>
      <c r="LGA90" s="124"/>
      <c r="LGB90" s="124"/>
      <c r="LGC90" s="124"/>
      <c r="LGD90" s="124"/>
      <c r="LGE90" s="125"/>
      <c r="LGF90" s="126"/>
      <c r="LGG90" s="126"/>
      <c r="LGH90" s="126"/>
      <c r="LGI90" s="126"/>
      <c r="LGJ90" s="124"/>
      <c r="LGK90" s="124"/>
      <c r="LGL90" s="124"/>
      <c r="LGM90" s="124"/>
      <c r="LGN90" s="125"/>
      <c r="LGO90" s="126"/>
      <c r="LGP90" s="126"/>
      <c r="LGQ90" s="126"/>
      <c r="LGR90" s="126"/>
      <c r="LGS90" s="124"/>
      <c r="LGT90" s="124"/>
      <c r="LGU90" s="124"/>
      <c r="LGV90" s="124"/>
      <c r="LGW90" s="125"/>
      <c r="LGX90" s="126"/>
      <c r="LGY90" s="126"/>
      <c r="LGZ90" s="126"/>
      <c r="LHA90" s="126"/>
      <c r="LHB90" s="124"/>
      <c r="LHC90" s="124"/>
      <c r="LHD90" s="124"/>
      <c r="LHE90" s="124"/>
      <c r="LHF90" s="125"/>
      <c r="LHG90" s="126"/>
      <c r="LHH90" s="126"/>
      <c r="LHI90" s="126"/>
      <c r="LHJ90" s="126"/>
      <c r="LHK90" s="124"/>
      <c r="LHL90" s="124"/>
      <c r="LHM90" s="124"/>
      <c r="LHN90" s="124"/>
      <c r="LHO90" s="125"/>
      <c r="LHP90" s="126"/>
      <c r="LHQ90" s="126"/>
      <c r="LHR90" s="126"/>
      <c r="LHS90" s="126"/>
      <c r="LHT90" s="124"/>
      <c r="LHU90" s="124"/>
      <c r="LHV90" s="124"/>
      <c r="LHW90" s="124"/>
      <c r="LHX90" s="125"/>
      <c r="LHY90" s="126"/>
      <c r="LHZ90" s="126"/>
      <c r="LIA90" s="126"/>
      <c r="LIB90" s="126"/>
      <c r="LIC90" s="124"/>
      <c r="LID90" s="124"/>
      <c r="LIE90" s="124"/>
      <c r="LIF90" s="124"/>
      <c r="LIG90" s="125"/>
      <c r="LIH90" s="126"/>
      <c r="LII90" s="126"/>
      <c r="LIJ90" s="126"/>
      <c r="LIK90" s="126"/>
      <c r="LIL90" s="124"/>
      <c r="LIM90" s="124"/>
      <c r="LIN90" s="124"/>
      <c r="LIO90" s="124"/>
      <c r="LIP90" s="125"/>
      <c r="LIQ90" s="126"/>
      <c r="LIR90" s="126"/>
      <c r="LIS90" s="126"/>
      <c r="LIT90" s="126"/>
      <c r="LIU90" s="124"/>
      <c r="LIV90" s="124"/>
      <c r="LIW90" s="124"/>
      <c r="LIX90" s="124"/>
      <c r="LIY90" s="125"/>
      <c r="LIZ90" s="126"/>
      <c r="LJA90" s="126"/>
      <c r="LJB90" s="126"/>
      <c r="LJC90" s="126"/>
      <c r="LJD90" s="124"/>
      <c r="LJE90" s="124"/>
      <c r="LJF90" s="124"/>
      <c r="LJG90" s="124"/>
      <c r="LJH90" s="125"/>
      <c r="LJI90" s="126"/>
      <c r="LJJ90" s="126"/>
      <c r="LJK90" s="126"/>
      <c r="LJL90" s="126"/>
      <c r="LJM90" s="124"/>
      <c r="LJN90" s="124"/>
      <c r="LJO90" s="124"/>
      <c r="LJP90" s="124"/>
      <c r="LJQ90" s="125"/>
      <c r="LJR90" s="126"/>
      <c r="LJS90" s="126"/>
      <c r="LJT90" s="126"/>
      <c r="LJU90" s="126"/>
      <c r="LJV90" s="124"/>
      <c r="LJW90" s="124"/>
      <c r="LJX90" s="124"/>
      <c r="LJY90" s="124"/>
      <c r="LJZ90" s="125"/>
      <c r="LKA90" s="126"/>
      <c r="LKB90" s="126"/>
      <c r="LKC90" s="126"/>
      <c r="LKD90" s="126"/>
      <c r="LKE90" s="124"/>
      <c r="LKF90" s="124"/>
      <c r="LKG90" s="124"/>
      <c r="LKH90" s="124"/>
      <c r="LKI90" s="125"/>
      <c r="LKJ90" s="126"/>
      <c r="LKK90" s="126"/>
      <c r="LKL90" s="126"/>
      <c r="LKM90" s="126"/>
      <c r="LKN90" s="124"/>
      <c r="LKO90" s="124"/>
      <c r="LKP90" s="124"/>
      <c r="LKQ90" s="124"/>
      <c r="LKR90" s="125"/>
      <c r="LKS90" s="126"/>
      <c r="LKT90" s="126"/>
      <c r="LKU90" s="126"/>
      <c r="LKV90" s="126"/>
      <c r="LKW90" s="124"/>
      <c r="LKX90" s="124"/>
      <c r="LKY90" s="124"/>
      <c r="LKZ90" s="124"/>
      <c r="LLA90" s="125"/>
      <c r="LLB90" s="126"/>
      <c r="LLC90" s="126"/>
      <c r="LLD90" s="126"/>
      <c r="LLE90" s="126"/>
      <c r="LLF90" s="124"/>
      <c r="LLG90" s="124"/>
      <c r="LLH90" s="124"/>
      <c r="LLI90" s="124"/>
      <c r="LLJ90" s="125"/>
      <c r="LLK90" s="126"/>
      <c r="LLL90" s="126"/>
      <c r="LLM90" s="126"/>
      <c r="LLN90" s="126"/>
      <c r="LLO90" s="124"/>
      <c r="LLP90" s="124"/>
      <c r="LLQ90" s="124"/>
      <c r="LLR90" s="124"/>
      <c r="LLS90" s="125"/>
      <c r="LLT90" s="126"/>
      <c r="LLU90" s="126"/>
      <c r="LLV90" s="126"/>
      <c r="LLW90" s="126"/>
      <c r="LLX90" s="124"/>
      <c r="LLY90" s="124"/>
      <c r="LLZ90" s="124"/>
      <c r="LMA90" s="124"/>
      <c r="LMB90" s="125"/>
      <c r="LMC90" s="126"/>
      <c r="LMD90" s="126"/>
      <c r="LME90" s="126"/>
      <c r="LMF90" s="126"/>
      <c r="LMG90" s="124"/>
      <c r="LMH90" s="124"/>
      <c r="LMI90" s="124"/>
      <c r="LMJ90" s="124"/>
      <c r="LMK90" s="125"/>
      <c r="LML90" s="126"/>
      <c r="LMM90" s="126"/>
      <c r="LMN90" s="126"/>
      <c r="LMO90" s="126"/>
      <c r="LMP90" s="124"/>
      <c r="LMQ90" s="124"/>
      <c r="LMR90" s="124"/>
      <c r="LMS90" s="124"/>
      <c r="LMT90" s="125"/>
      <c r="LMU90" s="126"/>
      <c r="LMV90" s="126"/>
      <c r="LMW90" s="126"/>
      <c r="LMX90" s="126"/>
      <c r="LMY90" s="124"/>
      <c r="LMZ90" s="124"/>
      <c r="LNA90" s="124"/>
      <c r="LNB90" s="124"/>
      <c r="LNC90" s="125"/>
      <c r="LND90" s="126"/>
      <c r="LNE90" s="126"/>
      <c r="LNF90" s="126"/>
      <c r="LNG90" s="126"/>
      <c r="LNH90" s="124"/>
      <c r="LNI90" s="124"/>
      <c r="LNJ90" s="124"/>
      <c r="LNK90" s="124"/>
      <c r="LNL90" s="125"/>
      <c r="LNM90" s="126"/>
      <c r="LNN90" s="126"/>
      <c r="LNO90" s="126"/>
      <c r="LNP90" s="126"/>
      <c r="LNQ90" s="124"/>
      <c r="LNR90" s="124"/>
      <c r="LNS90" s="124"/>
      <c r="LNT90" s="124"/>
      <c r="LNU90" s="125"/>
      <c r="LNV90" s="126"/>
      <c r="LNW90" s="126"/>
      <c r="LNX90" s="126"/>
      <c r="LNY90" s="126"/>
      <c r="LNZ90" s="124"/>
      <c r="LOA90" s="124"/>
      <c r="LOB90" s="124"/>
      <c r="LOC90" s="124"/>
      <c r="LOD90" s="125"/>
      <c r="LOE90" s="126"/>
      <c r="LOF90" s="126"/>
      <c r="LOG90" s="126"/>
      <c r="LOH90" s="126"/>
      <c r="LOI90" s="124"/>
      <c r="LOJ90" s="124"/>
      <c r="LOK90" s="124"/>
      <c r="LOL90" s="124"/>
      <c r="LOM90" s="125"/>
      <c r="LON90" s="126"/>
      <c r="LOO90" s="126"/>
      <c r="LOP90" s="126"/>
      <c r="LOQ90" s="126"/>
      <c r="LOR90" s="124"/>
      <c r="LOS90" s="124"/>
      <c r="LOT90" s="124"/>
      <c r="LOU90" s="124"/>
      <c r="LOV90" s="125"/>
      <c r="LOW90" s="126"/>
      <c r="LOX90" s="126"/>
      <c r="LOY90" s="126"/>
      <c r="LOZ90" s="126"/>
      <c r="LPA90" s="124"/>
      <c r="LPB90" s="124"/>
      <c r="LPC90" s="124"/>
      <c r="LPD90" s="124"/>
      <c r="LPE90" s="125"/>
      <c r="LPF90" s="126"/>
      <c r="LPG90" s="126"/>
      <c r="LPH90" s="126"/>
      <c r="LPI90" s="126"/>
      <c r="LPJ90" s="124"/>
      <c r="LPK90" s="124"/>
      <c r="LPL90" s="124"/>
      <c r="LPM90" s="124"/>
      <c r="LPN90" s="125"/>
      <c r="LPO90" s="126"/>
      <c r="LPP90" s="126"/>
      <c r="LPQ90" s="126"/>
      <c r="LPR90" s="126"/>
      <c r="LPS90" s="124"/>
      <c r="LPT90" s="124"/>
      <c r="LPU90" s="124"/>
      <c r="LPV90" s="124"/>
      <c r="LPW90" s="125"/>
      <c r="LPX90" s="126"/>
      <c r="LPY90" s="126"/>
      <c r="LPZ90" s="126"/>
      <c r="LQA90" s="126"/>
      <c r="LQB90" s="124"/>
      <c r="LQC90" s="124"/>
      <c r="LQD90" s="124"/>
      <c r="LQE90" s="124"/>
      <c r="LQF90" s="125"/>
      <c r="LQG90" s="126"/>
      <c r="LQH90" s="126"/>
      <c r="LQI90" s="126"/>
      <c r="LQJ90" s="126"/>
      <c r="LQK90" s="124"/>
      <c r="LQL90" s="124"/>
      <c r="LQM90" s="124"/>
      <c r="LQN90" s="124"/>
      <c r="LQO90" s="125"/>
      <c r="LQP90" s="126"/>
      <c r="LQQ90" s="126"/>
      <c r="LQR90" s="126"/>
      <c r="LQS90" s="126"/>
      <c r="LQT90" s="124"/>
      <c r="LQU90" s="124"/>
      <c r="LQV90" s="124"/>
      <c r="LQW90" s="124"/>
      <c r="LQX90" s="125"/>
      <c r="LQY90" s="126"/>
      <c r="LQZ90" s="126"/>
      <c r="LRA90" s="126"/>
      <c r="LRB90" s="126"/>
      <c r="LRC90" s="124"/>
      <c r="LRD90" s="124"/>
      <c r="LRE90" s="124"/>
      <c r="LRF90" s="124"/>
      <c r="LRG90" s="125"/>
      <c r="LRH90" s="126"/>
      <c r="LRI90" s="126"/>
      <c r="LRJ90" s="126"/>
      <c r="LRK90" s="126"/>
      <c r="LRL90" s="124"/>
      <c r="LRM90" s="124"/>
      <c r="LRN90" s="124"/>
      <c r="LRO90" s="124"/>
      <c r="LRP90" s="125"/>
      <c r="LRQ90" s="126"/>
      <c r="LRR90" s="126"/>
      <c r="LRS90" s="126"/>
      <c r="LRT90" s="126"/>
      <c r="LRU90" s="124"/>
      <c r="LRV90" s="124"/>
      <c r="LRW90" s="124"/>
      <c r="LRX90" s="124"/>
      <c r="LRY90" s="125"/>
      <c r="LRZ90" s="126"/>
      <c r="LSA90" s="126"/>
      <c r="LSB90" s="126"/>
      <c r="LSC90" s="126"/>
      <c r="LSD90" s="124"/>
      <c r="LSE90" s="124"/>
      <c r="LSF90" s="124"/>
      <c r="LSG90" s="124"/>
      <c r="LSH90" s="125"/>
      <c r="LSI90" s="126"/>
      <c r="LSJ90" s="126"/>
      <c r="LSK90" s="126"/>
      <c r="LSL90" s="126"/>
      <c r="LSM90" s="124"/>
      <c r="LSN90" s="124"/>
      <c r="LSO90" s="124"/>
      <c r="LSP90" s="124"/>
      <c r="LSQ90" s="125"/>
      <c r="LSR90" s="126"/>
      <c r="LSS90" s="126"/>
      <c r="LST90" s="126"/>
      <c r="LSU90" s="126"/>
      <c r="LSV90" s="124"/>
      <c r="LSW90" s="124"/>
      <c r="LSX90" s="124"/>
      <c r="LSY90" s="124"/>
      <c r="LSZ90" s="125"/>
      <c r="LTA90" s="126"/>
      <c r="LTB90" s="126"/>
      <c r="LTC90" s="126"/>
      <c r="LTD90" s="126"/>
      <c r="LTE90" s="124"/>
      <c r="LTF90" s="124"/>
      <c r="LTG90" s="124"/>
      <c r="LTH90" s="124"/>
      <c r="LTI90" s="125"/>
      <c r="LTJ90" s="126"/>
      <c r="LTK90" s="126"/>
      <c r="LTL90" s="126"/>
      <c r="LTM90" s="126"/>
      <c r="LTN90" s="124"/>
      <c r="LTO90" s="124"/>
      <c r="LTP90" s="124"/>
      <c r="LTQ90" s="124"/>
      <c r="LTR90" s="125"/>
      <c r="LTS90" s="126"/>
      <c r="LTT90" s="126"/>
      <c r="LTU90" s="126"/>
      <c r="LTV90" s="126"/>
      <c r="LTW90" s="124"/>
      <c r="LTX90" s="124"/>
      <c r="LTY90" s="124"/>
      <c r="LTZ90" s="124"/>
      <c r="LUA90" s="125"/>
      <c r="LUB90" s="126"/>
      <c r="LUC90" s="126"/>
      <c r="LUD90" s="126"/>
      <c r="LUE90" s="126"/>
      <c r="LUF90" s="124"/>
      <c r="LUG90" s="124"/>
      <c r="LUH90" s="124"/>
      <c r="LUI90" s="124"/>
      <c r="LUJ90" s="125"/>
      <c r="LUK90" s="126"/>
      <c r="LUL90" s="126"/>
      <c r="LUM90" s="126"/>
      <c r="LUN90" s="126"/>
      <c r="LUO90" s="124"/>
      <c r="LUP90" s="124"/>
      <c r="LUQ90" s="124"/>
      <c r="LUR90" s="124"/>
      <c r="LUS90" s="125"/>
      <c r="LUT90" s="126"/>
      <c r="LUU90" s="126"/>
      <c r="LUV90" s="126"/>
      <c r="LUW90" s="126"/>
      <c r="LUX90" s="124"/>
      <c r="LUY90" s="124"/>
      <c r="LUZ90" s="124"/>
      <c r="LVA90" s="124"/>
      <c r="LVB90" s="125"/>
      <c r="LVC90" s="126"/>
      <c r="LVD90" s="126"/>
      <c r="LVE90" s="126"/>
      <c r="LVF90" s="126"/>
      <c r="LVG90" s="124"/>
      <c r="LVH90" s="124"/>
      <c r="LVI90" s="124"/>
      <c r="LVJ90" s="124"/>
      <c r="LVK90" s="125"/>
      <c r="LVL90" s="126"/>
      <c r="LVM90" s="126"/>
      <c r="LVN90" s="126"/>
      <c r="LVO90" s="126"/>
      <c r="LVP90" s="124"/>
      <c r="LVQ90" s="124"/>
      <c r="LVR90" s="124"/>
      <c r="LVS90" s="124"/>
      <c r="LVT90" s="125"/>
      <c r="LVU90" s="126"/>
      <c r="LVV90" s="126"/>
      <c r="LVW90" s="126"/>
      <c r="LVX90" s="126"/>
      <c r="LVY90" s="124"/>
      <c r="LVZ90" s="124"/>
      <c r="LWA90" s="124"/>
      <c r="LWB90" s="124"/>
      <c r="LWC90" s="125"/>
      <c r="LWD90" s="126"/>
      <c r="LWE90" s="126"/>
      <c r="LWF90" s="126"/>
      <c r="LWG90" s="126"/>
      <c r="LWH90" s="124"/>
      <c r="LWI90" s="124"/>
      <c r="LWJ90" s="124"/>
      <c r="LWK90" s="124"/>
      <c r="LWL90" s="125"/>
      <c r="LWM90" s="126"/>
      <c r="LWN90" s="126"/>
      <c r="LWO90" s="126"/>
      <c r="LWP90" s="126"/>
      <c r="LWQ90" s="124"/>
      <c r="LWR90" s="124"/>
      <c r="LWS90" s="124"/>
      <c r="LWT90" s="124"/>
      <c r="LWU90" s="125"/>
      <c r="LWV90" s="126"/>
      <c r="LWW90" s="126"/>
      <c r="LWX90" s="126"/>
      <c r="LWY90" s="126"/>
      <c r="LWZ90" s="124"/>
      <c r="LXA90" s="124"/>
      <c r="LXB90" s="124"/>
      <c r="LXC90" s="124"/>
      <c r="LXD90" s="125"/>
      <c r="LXE90" s="126"/>
      <c r="LXF90" s="126"/>
      <c r="LXG90" s="126"/>
      <c r="LXH90" s="126"/>
      <c r="LXI90" s="124"/>
      <c r="LXJ90" s="124"/>
      <c r="LXK90" s="124"/>
      <c r="LXL90" s="124"/>
      <c r="LXM90" s="125"/>
      <c r="LXN90" s="126"/>
      <c r="LXO90" s="126"/>
      <c r="LXP90" s="126"/>
      <c r="LXQ90" s="126"/>
      <c r="LXR90" s="124"/>
      <c r="LXS90" s="124"/>
      <c r="LXT90" s="124"/>
      <c r="LXU90" s="124"/>
      <c r="LXV90" s="125"/>
      <c r="LXW90" s="126"/>
      <c r="LXX90" s="126"/>
      <c r="LXY90" s="126"/>
      <c r="LXZ90" s="126"/>
      <c r="LYA90" s="124"/>
      <c r="LYB90" s="124"/>
      <c r="LYC90" s="124"/>
      <c r="LYD90" s="124"/>
      <c r="LYE90" s="125"/>
      <c r="LYF90" s="126"/>
      <c r="LYG90" s="126"/>
      <c r="LYH90" s="126"/>
      <c r="LYI90" s="126"/>
      <c r="LYJ90" s="124"/>
      <c r="LYK90" s="124"/>
      <c r="LYL90" s="124"/>
      <c r="LYM90" s="124"/>
      <c r="LYN90" s="125"/>
      <c r="LYO90" s="126"/>
      <c r="LYP90" s="126"/>
      <c r="LYQ90" s="126"/>
      <c r="LYR90" s="126"/>
      <c r="LYS90" s="124"/>
      <c r="LYT90" s="124"/>
      <c r="LYU90" s="124"/>
      <c r="LYV90" s="124"/>
      <c r="LYW90" s="125"/>
      <c r="LYX90" s="126"/>
      <c r="LYY90" s="126"/>
      <c r="LYZ90" s="126"/>
      <c r="LZA90" s="126"/>
      <c r="LZB90" s="124"/>
      <c r="LZC90" s="124"/>
      <c r="LZD90" s="124"/>
      <c r="LZE90" s="124"/>
      <c r="LZF90" s="125"/>
      <c r="LZG90" s="126"/>
      <c r="LZH90" s="126"/>
      <c r="LZI90" s="126"/>
      <c r="LZJ90" s="126"/>
      <c r="LZK90" s="124"/>
      <c r="LZL90" s="124"/>
      <c r="LZM90" s="124"/>
      <c r="LZN90" s="124"/>
      <c r="LZO90" s="125"/>
      <c r="LZP90" s="126"/>
      <c r="LZQ90" s="126"/>
      <c r="LZR90" s="126"/>
      <c r="LZS90" s="126"/>
      <c r="LZT90" s="124"/>
      <c r="LZU90" s="124"/>
      <c r="LZV90" s="124"/>
      <c r="LZW90" s="124"/>
      <c r="LZX90" s="125"/>
      <c r="LZY90" s="126"/>
      <c r="LZZ90" s="126"/>
      <c r="MAA90" s="126"/>
      <c r="MAB90" s="126"/>
      <c r="MAC90" s="124"/>
      <c r="MAD90" s="124"/>
      <c r="MAE90" s="124"/>
      <c r="MAF90" s="124"/>
      <c r="MAG90" s="125"/>
      <c r="MAH90" s="126"/>
      <c r="MAI90" s="126"/>
      <c r="MAJ90" s="126"/>
      <c r="MAK90" s="126"/>
      <c r="MAL90" s="124"/>
      <c r="MAM90" s="124"/>
      <c r="MAN90" s="124"/>
      <c r="MAO90" s="124"/>
      <c r="MAP90" s="125"/>
      <c r="MAQ90" s="126"/>
      <c r="MAR90" s="126"/>
      <c r="MAS90" s="126"/>
      <c r="MAT90" s="126"/>
      <c r="MAU90" s="124"/>
      <c r="MAV90" s="124"/>
      <c r="MAW90" s="124"/>
      <c r="MAX90" s="124"/>
      <c r="MAY90" s="125"/>
      <c r="MAZ90" s="126"/>
      <c r="MBA90" s="126"/>
      <c r="MBB90" s="126"/>
      <c r="MBC90" s="126"/>
      <c r="MBD90" s="124"/>
      <c r="MBE90" s="124"/>
      <c r="MBF90" s="124"/>
      <c r="MBG90" s="124"/>
      <c r="MBH90" s="125"/>
      <c r="MBI90" s="126"/>
      <c r="MBJ90" s="126"/>
      <c r="MBK90" s="126"/>
      <c r="MBL90" s="126"/>
      <c r="MBM90" s="124"/>
      <c r="MBN90" s="124"/>
      <c r="MBO90" s="124"/>
      <c r="MBP90" s="124"/>
      <c r="MBQ90" s="125"/>
      <c r="MBR90" s="126"/>
      <c r="MBS90" s="126"/>
      <c r="MBT90" s="126"/>
      <c r="MBU90" s="126"/>
      <c r="MBV90" s="124"/>
      <c r="MBW90" s="124"/>
      <c r="MBX90" s="124"/>
      <c r="MBY90" s="124"/>
      <c r="MBZ90" s="125"/>
      <c r="MCA90" s="126"/>
      <c r="MCB90" s="126"/>
      <c r="MCC90" s="126"/>
      <c r="MCD90" s="126"/>
      <c r="MCE90" s="124"/>
      <c r="MCF90" s="124"/>
      <c r="MCG90" s="124"/>
      <c r="MCH90" s="124"/>
      <c r="MCI90" s="125"/>
      <c r="MCJ90" s="126"/>
      <c r="MCK90" s="126"/>
      <c r="MCL90" s="126"/>
      <c r="MCM90" s="126"/>
      <c r="MCN90" s="124"/>
      <c r="MCO90" s="124"/>
      <c r="MCP90" s="124"/>
      <c r="MCQ90" s="124"/>
      <c r="MCR90" s="125"/>
      <c r="MCS90" s="126"/>
      <c r="MCT90" s="126"/>
      <c r="MCU90" s="126"/>
      <c r="MCV90" s="126"/>
      <c r="MCW90" s="124"/>
      <c r="MCX90" s="124"/>
      <c r="MCY90" s="124"/>
      <c r="MCZ90" s="124"/>
      <c r="MDA90" s="125"/>
      <c r="MDB90" s="126"/>
      <c r="MDC90" s="126"/>
      <c r="MDD90" s="126"/>
      <c r="MDE90" s="126"/>
      <c r="MDF90" s="124"/>
      <c r="MDG90" s="124"/>
      <c r="MDH90" s="124"/>
      <c r="MDI90" s="124"/>
      <c r="MDJ90" s="125"/>
      <c r="MDK90" s="126"/>
      <c r="MDL90" s="126"/>
      <c r="MDM90" s="126"/>
      <c r="MDN90" s="126"/>
      <c r="MDO90" s="124"/>
      <c r="MDP90" s="124"/>
      <c r="MDQ90" s="124"/>
      <c r="MDR90" s="124"/>
      <c r="MDS90" s="125"/>
      <c r="MDT90" s="126"/>
      <c r="MDU90" s="126"/>
      <c r="MDV90" s="126"/>
      <c r="MDW90" s="126"/>
      <c r="MDX90" s="124"/>
      <c r="MDY90" s="124"/>
      <c r="MDZ90" s="124"/>
      <c r="MEA90" s="124"/>
      <c r="MEB90" s="125"/>
      <c r="MEC90" s="126"/>
      <c r="MED90" s="126"/>
      <c r="MEE90" s="126"/>
      <c r="MEF90" s="126"/>
      <c r="MEG90" s="124"/>
      <c r="MEH90" s="124"/>
      <c r="MEI90" s="124"/>
      <c r="MEJ90" s="124"/>
      <c r="MEK90" s="125"/>
      <c r="MEL90" s="126"/>
      <c r="MEM90" s="126"/>
      <c r="MEN90" s="126"/>
      <c r="MEO90" s="126"/>
      <c r="MEP90" s="124"/>
      <c r="MEQ90" s="124"/>
      <c r="MER90" s="124"/>
      <c r="MES90" s="124"/>
      <c r="MET90" s="125"/>
      <c r="MEU90" s="126"/>
      <c r="MEV90" s="126"/>
      <c r="MEW90" s="126"/>
      <c r="MEX90" s="126"/>
      <c r="MEY90" s="124"/>
      <c r="MEZ90" s="124"/>
      <c r="MFA90" s="124"/>
      <c r="MFB90" s="124"/>
      <c r="MFC90" s="125"/>
      <c r="MFD90" s="126"/>
      <c r="MFE90" s="126"/>
      <c r="MFF90" s="126"/>
      <c r="MFG90" s="126"/>
      <c r="MFH90" s="124"/>
      <c r="MFI90" s="124"/>
      <c r="MFJ90" s="124"/>
      <c r="MFK90" s="124"/>
      <c r="MFL90" s="125"/>
      <c r="MFM90" s="126"/>
      <c r="MFN90" s="126"/>
      <c r="MFO90" s="126"/>
      <c r="MFP90" s="126"/>
      <c r="MFQ90" s="124"/>
      <c r="MFR90" s="124"/>
      <c r="MFS90" s="124"/>
      <c r="MFT90" s="124"/>
      <c r="MFU90" s="125"/>
      <c r="MFV90" s="126"/>
      <c r="MFW90" s="126"/>
      <c r="MFX90" s="126"/>
      <c r="MFY90" s="126"/>
      <c r="MFZ90" s="124"/>
      <c r="MGA90" s="124"/>
      <c r="MGB90" s="124"/>
      <c r="MGC90" s="124"/>
      <c r="MGD90" s="125"/>
      <c r="MGE90" s="126"/>
      <c r="MGF90" s="126"/>
      <c r="MGG90" s="126"/>
      <c r="MGH90" s="126"/>
      <c r="MGI90" s="124"/>
      <c r="MGJ90" s="124"/>
      <c r="MGK90" s="124"/>
      <c r="MGL90" s="124"/>
      <c r="MGM90" s="125"/>
      <c r="MGN90" s="126"/>
      <c r="MGO90" s="126"/>
      <c r="MGP90" s="126"/>
      <c r="MGQ90" s="126"/>
      <c r="MGR90" s="124"/>
      <c r="MGS90" s="124"/>
      <c r="MGT90" s="124"/>
      <c r="MGU90" s="124"/>
      <c r="MGV90" s="125"/>
      <c r="MGW90" s="126"/>
      <c r="MGX90" s="126"/>
      <c r="MGY90" s="126"/>
      <c r="MGZ90" s="126"/>
      <c r="MHA90" s="124"/>
      <c r="MHB90" s="124"/>
      <c r="MHC90" s="124"/>
      <c r="MHD90" s="124"/>
      <c r="MHE90" s="125"/>
      <c r="MHF90" s="126"/>
      <c r="MHG90" s="126"/>
      <c r="MHH90" s="126"/>
      <c r="MHI90" s="126"/>
      <c r="MHJ90" s="124"/>
      <c r="MHK90" s="124"/>
      <c r="MHL90" s="124"/>
      <c r="MHM90" s="124"/>
      <c r="MHN90" s="125"/>
      <c r="MHO90" s="126"/>
      <c r="MHP90" s="126"/>
      <c r="MHQ90" s="126"/>
      <c r="MHR90" s="126"/>
      <c r="MHS90" s="124"/>
      <c r="MHT90" s="124"/>
      <c r="MHU90" s="124"/>
      <c r="MHV90" s="124"/>
      <c r="MHW90" s="125"/>
      <c r="MHX90" s="126"/>
      <c r="MHY90" s="126"/>
      <c r="MHZ90" s="126"/>
      <c r="MIA90" s="126"/>
      <c r="MIB90" s="124"/>
      <c r="MIC90" s="124"/>
      <c r="MID90" s="124"/>
      <c r="MIE90" s="124"/>
      <c r="MIF90" s="125"/>
      <c r="MIG90" s="126"/>
      <c r="MIH90" s="126"/>
      <c r="MII90" s="126"/>
      <c r="MIJ90" s="126"/>
      <c r="MIK90" s="124"/>
      <c r="MIL90" s="124"/>
      <c r="MIM90" s="124"/>
      <c r="MIN90" s="124"/>
      <c r="MIO90" s="125"/>
      <c r="MIP90" s="126"/>
      <c r="MIQ90" s="126"/>
      <c r="MIR90" s="126"/>
      <c r="MIS90" s="126"/>
      <c r="MIT90" s="124"/>
      <c r="MIU90" s="124"/>
      <c r="MIV90" s="124"/>
      <c r="MIW90" s="124"/>
      <c r="MIX90" s="125"/>
      <c r="MIY90" s="126"/>
      <c r="MIZ90" s="126"/>
      <c r="MJA90" s="126"/>
      <c r="MJB90" s="126"/>
      <c r="MJC90" s="124"/>
      <c r="MJD90" s="124"/>
      <c r="MJE90" s="124"/>
      <c r="MJF90" s="124"/>
      <c r="MJG90" s="125"/>
      <c r="MJH90" s="126"/>
      <c r="MJI90" s="126"/>
      <c r="MJJ90" s="126"/>
      <c r="MJK90" s="126"/>
      <c r="MJL90" s="124"/>
      <c r="MJM90" s="124"/>
      <c r="MJN90" s="124"/>
      <c r="MJO90" s="124"/>
      <c r="MJP90" s="125"/>
      <c r="MJQ90" s="126"/>
      <c r="MJR90" s="126"/>
      <c r="MJS90" s="126"/>
      <c r="MJT90" s="126"/>
      <c r="MJU90" s="124"/>
      <c r="MJV90" s="124"/>
      <c r="MJW90" s="124"/>
      <c r="MJX90" s="124"/>
      <c r="MJY90" s="125"/>
      <c r="MJZ90" s="126"/>
      <c r="MKA90" s="126"/>
      <c r="MKB90" s="126"/>
      <c r="MKC90" s="126"/>
      <c r="MKD90" s="124"/>
      <c r="MKE90" s="124"/>
      <c r="MKF90" s="124"/>
      <c r="MKG90" s="124"/>
      <c r="MKH90" s="125"/>
      <c r="MKI90" s="126"/>
      <c r="MKJ90" s="126"/>
      <c r="MKK90" s="126"/>
      <c r="MKL90" s="126"/>
      <c r="MKM90" s="124"/>
      <c r="MKN90" s="124"/>
      <c r="MKO90" s="124"/>
      <c r="MKP90" s="124"/>
      <c r="MKQ90" s="125"/>
      <c r="MKR90" s="126"/>
      <c r="MKS90" s="126"/>
      <c r="MKT90" s="126"/>
      <c r="MKU90" s="126"/>
      <c r="MKV90" s="124"/>
      <c r="MKW90" s="124"/>
      <c r="MKX90" s="124"/>
      <c r="MKY90" s="124"/>
      <c r="MKZ90" s="125"/>
      <c r="MLA90" s="126"/>
      <c r="MLB90" s="126"/>
      <c r="MLC90" s="126"/>
      <c r="MLD90" s="126"/>
      <c r="MLE90" s="124"/>
      <c r="MLF90" s="124"/>
      <c r="MLG90" s="124"/>
      <c r="MLH90" s="124"/>
      <c r="MLI90" s="125"/>
      <c r="MLJ90" s="126"/>
      <c r="MLK90" s="126"/>
      <c r="MLL90" s="126"/>
      <c r="MLM90" s="126"/>
      <c r="MLN90" s="124"/>
      <c r="MLO90" s="124"/>
      <c r="MLP90" s="124"/>
      <c r="MLQ90" s="124"/>
      <c r="MLR90" s="125"/>
      <c r="MLS90" s="126"/>
      <c r="MLT90" s="126"/>
      <c r="MLU90" s="126"/>
      <c r="MLV90" s="126"/>
      <c r="MLW90" s="124"/>
      <c r="MLX90" s="124"/>
      <c r="MLY90" s="124"/>
      <c r="MLZ90" s="124"/>
      <c r="MMA90" s="125"/>
      <c r="MMB90" s="126"/>
      <c r="MMC90" s="126"/>
      <c r="MMD90" s="126"/>
      <c r="MME90" s="126"/>
      <c r="MMF90" s="124"/>
      <c r="MMG90" s="124"/>
      <c r="MMH90" s="124"/>
      <c r="MMI90" s="124"/>
      <c r="MMJ90" s="125"/>
      <c r="MMK90" s="126"/>
      <c r="MML90" s="126"/>
      <c r="MMM90" s="126"/>
      <c r="MMN90" s="126"/>
      <c r="MMO90" s="124"/>
      <c r="MMP90" s="124"/>
      <c r="MMQ90" s="124"/>
      <c r="MMR90" s="124"/>
      <c r="MMS90" s="125"/>
      <c r="MMT90" s="126"/>
      <c r="MMU90" s="126"/>
      <c r="MMV90" s="126"/>
      <c r="MMW90" s="126"/>
      <c r="MMX90" s="124"/>
      <c r="MMY90" s="124"/>
      <c r="MMZ90" s="124"/>
      <c r="MNA90" s="124"/>
      <c r="MNB90" s="125"/>
      <c r="MNC90" s="126"/>
      <c r="MND90" s="126"/>
      <c r="MNE90" s="126"/>
      <c r="MNF90" s="126"/>
      <c r="MNG90" s="124"/>
      <c r="MNH90" s="124"/>
      <c r="MNI90" s="124"/>
      <c r="MNJ90" s="124"/>
      <c r="MNK90" s="125"/>
      <c r="MNL90" s="126"/>
      <c r="MNM90" s="126"/>
      <c r="MNN90" s="126"/>
      <c r="MNO90" s="126"/>
      <c r="MNP90" s="124"/>
      <c r="MNQ90" s="124"/>
      <c r="MNR90" s="124"/>
      <c r="MNS90" s="124"/>
      <c r="MNT90" s="125"/>
      <c r="MNU90" s="126"/>
      <c r="MNV90" s="126"/>
      <c r="MNW90" s="126"/>
      <c r="MNX90" s="126"/>
      <c r="MNY90" s="124"/>
      <c r="MNZ90" s="124"/>
      <c r="MOA90" s="124"/>
      <c r="MOB90" s="124"/>
      <c r="MOC90" s="125"/>
      <c r="MOD90" s="126"/>
      <c r="MOE90" s="126"/>
      <c r="MOF90" s="126"/>
      <c r="MOG90" s="126"/>
      <c r="MOH90" s="124"/>
      <c r="MOI90" s="124"/>
      <c r="MOJ90" s="124"/>
      <c r="MOK90" s="124"/>
      <c r="MOL90" s="125"/>
      <c r="MOM90" s="126"/>
      <c r="MON90" s="126"/>
      <c r="MOO90" s="126"/>
      <c r="MOP90" s="126"/>
      <c r="MOQ90" s="124"/>
      <c r="MOR90" s="124"/>
      <c r="MOS90" s="124"/>
      <c r="MOT90" s="124"/>
      <c r="MOU90" s="125"/>
      <c r="MOV90" s="126"/>
      <c r="MOW90" s="126"/>
      <c r="MOX90" s="126"/>
      <c r="MOY90" s="126"/>
      <c r="MOZ90" s="124"/>
      <c r="MPA90" s="124"/>
      <c r="MPB90" s="124"/>
      <c r="MPC90" s="124"/>
      <c r="MPD90" s="125"/>
      <c r="MPE90" s="126"/>
      <c r="MPF90" s="126"/>
      <c r="MPG90" s="126"/>
      <c r="MPH90" s="126"/>
      <c r="MPI90" s="124"/>
      <c r="MPJ90" s="124"/>
      <c r="MPK90" s="124"/>
      <c r="MPL90" s="124"/>
      <c r="MPM90" s="125"/>
      <c r="MPN90" s="126"/>
      <c r="MPO90" s="126"/>
      <c r="MPP90" s="126"/>
      <c r="MPQ90" s="126"/>
      <c r="MPR90" s="124"/>
      <c r="MPS90" s="124"/>
      <c r="MPT90" s="124"/>
      <c r="MPU90" s="124"/>
      <c r="MPV90" s="125"/>
      <c r="MPW90" s="126"/>
      <c r="MPX90" s="126"/>
      <c r="MPY90" s="126"/>
      <c r="MPZ90" s="126"/>
      <c r="MQA90" s="124"/>
      <c r="MQB90" s="124"/>
      <c r="MQC90" s="124"/>
      <c r="MQD90" s="124"/>
      <c r="MQE90" s="125"/>
      <c r="MQF90" s="126"/>
      <c r="MQG90" s="126"/>
      <c r="MQH90" s="126"/>
      <c r="MQI90" s="126"/>
      <c r="MQJ90" s="124"/>
      <c r="MQK90" s="124"/>
      <c r="MQL90" s="124"/>
      <c r="MQM90" s="124"/>
      <c r="MQN90" s="125"/>
      <c r="MQO90" s="126"/>
      <c r="MQP90" s="126"/>
      <c r="MQQ90" s="126"/>
      <c r="MQR90" s="126"/>
      <c r="MQS90" s="124"/>
      <c r="MQT90" s="124"/>
      <c r="MQU90" s="124"/>
      <c r="MQV90" s="124"/>
      <c r="MQW90" s="125"/>
      <c r="MQX90" s="126"/>
      <c r="MQY90" s="126"/>
      <c r="MQZ90" s="126"/>
      <c r="MRA90" s="126"/>
      <c r="MRB90" s="124"/>
      <c r="MRC90" s="124"/>
      <c r="MRD90" s="124"/>
      <c r="MRE90" s="124"/>
      <c r="MRF90" s="125"/>
      <c r="MRG90" s="126"/>
      <c r="MRH90" s="126"/>
      <c r="MRI90" s="126"/>
      <c r="MRJ90" s="126"/>
      <c r="MRK90" s="124"/>
      <c r="MRL90" s="124"/>
      <c r="MRM90" s="124"/>
      <c r="MRN90" s="124"/>
      <c r="MRO90" s="125"/>
      <c r="MRP90" s="126"/>
      <c r="MRQ90" s="126"/>
      <c r="MRR90" s="126"/>
      <c r="MRS90" s="126"/>
      <c r="MRT90" s="124"/>
      <c r="MRU90" s="124"/>
      <c r="MRV90" s="124"/>
      <c r="MRW90" s="124"/>
      <c r="MRX90" s="125"/>
      <c r="MRY90" s="126"/>
      <c r="MRZ90" s="126"/>
      <c r="MSA90" s="126"/>
      <c r="MSB90" s="126"/>
      <c r="MSC90" s="124"/>
      <c r="MSD90" s="124"/>
      <c r="MSE90" s="124"/>
      <c r="MSF90" s="124"/>
      <c r="MSG90" s="125"/>
      <c r="MSH90" s="126"/>
      <c r="MSI90" s="126"/>
      <c r="MSJ90" s="126"/>
      <c r="MSK90" s="126"/>
      <c r="MSL90" s="124"/>
      <c r="MSM90" s="124"/>
      <c r="MSN90" s="124"/>
      <c r="MSO90" s="124"/>
      <c r="MSP90" s="125"/>
      <c r="MSQ90" s="126"/>
      <c r="MSR90" s="126"/>
      <c r="MSS90" s="126"/>
      <c r="MST90" s="126"/>
      <c r="MSU90" s="124"/>
      <c r="MSV90" s="124"/>
      <c r="MSW90" s="124"/>
      <c r="MSX90" s="124"/>
      <c r="MSY90" s="125"/>
      <c r="MSZ90" s="126"/>
      <c r="MTA90" s="126"/>
      <c r="MTB90" s="126"/>
      <c r="MTC90" s="126"/>
      <c r="MTD90" s="124"/>
      <c r="MTE90" s="124"/>
      <c r="MTF90" s="124"/>
      <c r="MTG90" s="124"/>
      <c r="MTH90" s="125"/>
      <c r="MTI90" s="126"/>
      <c r="MTJ90" s="126"/>
      <c r="MTK90" s="126"/>
      <c r="MTL90" s="126"/>
      <c r="MTM90" s="124"/>
      <c r="MTN90" s="124"/>
      <c r="MTO90" s="124"/>
      <c r="MTP90" s="124"/>
      <c r="MTQ90" s="125"/>
      <c r="MTR90" s="126"/>
      <c r="MTS90" s="126"/>
      <c r="MTT90" s="126"/>
      <c r="MTU90" s="126"/>
      <c r="MTV90" s="124"/>
      <c r="MTW90" s="124"/>
      <c r="MTX90" s="124"/>
      <c r="MTY90" s="124"/>
      <c r="MTZ90" s="125"/>
      <c r="MUA90" s="126"/>
      <c r="MUB90" s="126"/>
      <c r="MUC90" s="126"/>
      <c r="MUD90" s="126"/>
      <c r="MUE90" s="124"/>
      <c r="MUF90" s="124"/>
      <c r="MUG90" s="124"/>
      <c r="MUH90" s="124"/>
      <c r="MUI90" s="125"/>
      <c r="MUJ90" s="126"/>
      <c r="MUK90" s="126"/>
      <c r="MUL90" s="126"/>
      <c r="MUM90" s="126"/>
      <c r="MUN90" s="124"/>
      <c r="MUO90" s="124"/>
      <c r="MUP90" s="124"/>
      <c r="MUQ90" s="124"/>
      <c r="MUR90" s="125"/>
      <c r="MUS90" s="126"/>
      <c r="MUT90" s="126"/>
      <c r="MUU90" s="126"/>
      <c r="MUV90" s="126"/>
      <c r="MUW90" s="124"/>
      <c r="MUX90" s="124"/>
      <c r="MUY90" s="124"/>
      <c r="MUZ90" s="124"/>
      <c r="MVA90" s="125"/>
      <c r="MVB90" s="126"/>
      <c r="MVC90" s="126"/>
      <c r="MVD90" s="126"/>
      <c r="MVE90" s="126"/>
      <c r="MVF90" s="124"/>
      <c r="MVG90" s="124"/>
      <c r="MVH90" s="124"/>
      <c r="MVI90" s="124"/>
      <c r="MVJ90" s="125"/>
      <c r="MVK90" s="126"/>
      <c r="MVL90" s="126"/>
      <c r="MVM90" s="126"/>
      <c r="MVN90" s="126"/>
      <c r="MVO90" s="124"/>
      <c r="MVP90" s="124"/>
      <c r="MVQ90" s="124"/>
      <c r="MVR90" s="124"/>
      <c r="MVS90" s="125"/>
      <c r="MVT90" s="126"/>
      <c r="MVU90" s="126"/>
      <c r="MVV90" s="126"/>
      <c r="MVW90" s="126"/>
      <c r="MVX90" s="124"/>
      <c r="MVY90" s="124"/>
      <c r="MVZ90" s="124"/>
      <c r="MWA90" s="124"/>
      <c r="MWB90" s="125"/>
      <c r="MWC90" s="126"/>
      <c r="MWD90" s="126"/>
      <c r="MWE90" s="126"/>
      <c r="MWF90" s="126"/>
      <c r="MWG90" s="124"/>
      <c r="MWH90" s="124"/>
      <c r="MWI90" s="124"/>
      <c r="MWJ90" s="124"/>
      <c r="MWK90" s="125"/>
      <c r="MWL90" s="126"/>
      <c r="MWM90" s="126"/>
      <c r="MWN90" s="126"/>
      <c r="MWO90" s="126"/>
      <c r="MWP90" s="124"/>
      <c r="MWQ90" s="124"/>
      <c r="MWR90" s="124"/>
      <c r="MWS90" s="124"/>
      <c r="MWT90" s="125"/>
      <c r="MWU90" s="126"/>
      <c r="MWV90" s="126"/>
      <c r="MWW90" s="126"/>
      <c r="MWX90" s="126"/>
      <c r="MWY90" s="124"/>
      <c r="MWZ90" s="124"/>
      <c r="MXA90" s="124"/>
      <c r="MXB90" s="124"/>
      <c r="MXC90" s="125"/>
      <c r="MXD90" s="126"/>
      <c r="MXE90" s="126"/>
      <c r="MXF90" s="126"/>
      <c r="MXG90" s="126"/>
      <c r="MXH90" s="124"/>
      <c r="MXI90" s="124"/>
      <c r="MXJ90" s="124"/>
      <c r="MXK90" s="124"/>
      <c r="MXL90" s="125"/>
      <c r="MXM90" s="126"/>
      <c r="MXN90" s="126"/>
      <c r="MXO90" s="126"/>
      <c r="MXP90" s="126"/>
      <c r="MXQ90" s="124"/>
      <c r="MXR90" s="124"/>
      <c r="MXS90" s="124"/>
      <c r="MXT90" s="124"/>
      <c r="MXU90" s="125"/>
      <c r="MXV90" s="126"/>
      <c r="MXW90" s="126"/>
      <c r="MXX90" s="126"/>
      <c r="MXY90" s="126"/>
      <c r="MXZ90" s="124"/>
      <c r="MYA90" s="124"/>
      <c r="MYB90" s="124"/>
      <c r="MYC90" s="124"/>
      <c r="MYD90" s="125"/>
      <c r="MYE90" s="126"/>
      <c r="MYF90" s="126"/>
      <c r="MYG90" s="126"/>
      <c r="MYH90" s="126"/>
      <c r="MYI90" s="124"/>
      <c r="MYJ90" s="124"/>
      <c r="MYK90" s="124"/>
      <c r="MYL90" s="124"/>
      <c r="MYM90" s="125"/>
      <c r="MYN90" s="126"/>
      <c r="MYO90" s="126"/>
      <c r="MYP90" s="126"/>
      <c r="MYQ90" s="126"/>
      <c r="MYR90" s="124"/>
      <c r="MYS90" s="124"/>
      <c r="MYT90" s="124"/>
      <c r="MYU90" s="124"/>
      <c r="MYV90" s="125"/>
      <c r="MYW90" s="126"/>
      <c r="MYX90" s="126"/>
      <c r="MYY90" s="126"/>
      <c r="MYZ90" s="126"/>
      <c r="MZA90" s="124"/>
      <c r="MZB90" s="124"/>
      <c r="MZC90" s="124"/>
      <c r="MZD90" s="124"/>
      <c r="MZE90" s="125"/>
      <c r="MZF90" s="126"/>
      <c r="MZG90" s="126"/>
      <c r="MZH90" s="126"/>
      <c r="MZI90" s="126"/>
      <c r="MZJ90" s="124"/>
      <c r="MZK90" s="124"/>
      <c r="MZL90" s="124"/>
      <c r="MZM90" s="124"/>
      <c r="MZN90" s="125"/>
      <c r="MZO90" s="126"/>
      <c r="MZP90" s="126"/>
      <c r="MZQ90" s="126"/>
      <c r="MZR90" s="126"/>
      <c r="MZS90" s="124"/>
      <c r="MZT90" s="124"/>
      <c r="MZU90" s="124"/>
      <c r="MZV90" s="124"/>
      <c r="MZW90" s="125"/>
      <c r="MZX90" s="126"/>
      <c r="MZY90" s="126"/>
      <c r="MZZ90" s="126"/>
      <c r="NAA90" s="126"/>
      <c r="NAB90" s="124"/>
      <c r="NAC90" s="124"/>
      <c r="NAD90" s="124"/>
      <c r="NAE90" s="124"/>
      <c r="NAF90" s="125"/>
      <c r="NAG90" s="126"/>
      <c r="NAH90" s="126"/>
      <c r="NAI90" s="126"/>
      <c r="NAJ90" s="126"/>
      <c r="NAK90" s="124"/>
      <c r="NAL90" s="124"/>
      <c r="NAM90" s="124"/>
      <c r="NAN90" s="124"/>
      <c r="NAO90" s="125"/>
      <c r="NAP90" s="126"/>
      <c r="NAQ90" s="126"/>
      <c r="NAR90" s="126"/>
      <c r="NAS90" s="126"/>
      <c r="NAT90" s="124"/>
      <c r="NAU90" s="124"/>
      <c r="NAV90" s="124"/>
      <c r="NAW90" s="124"/>
      <c r="NAX90" s="125"/>
      <c r="NAY90" s="126"/>
      <c r="NAZ90" s="126"/>
      <c r="NBA90" s="126"/>
      <c r="NBB90" s="126"/>
      <c r="NBC90" s="124"/>
      <c r="NBD90" s="124"/>
      <c r="NBE90" s="124"/>
      <c r="NBF90" s="124"/>
      <c r="NBG90" s="125"/>
      <c r="NBH90" s="126"/>
      <c r="NBI90" s="126"/>
      <c r="NBJ90" s="126"/>
      <c r="NBK90" s="126"/>
      <c r="NBL90" s="124"/>
      <c r="NBM90" s="124"/>
      <c r="NBN90" s="124"/>
      <c r="NBO90" s="124"/>
      <c r="NBP90" s="125"/>
      <c r="NBQ90" s="126"/>
      <c r="NBR90" s="126"/>
      <c r="NBS90" s="126"/>
      <c r="NBT90" s="126"/>
      <c r="NBU90" s="124"/>
      <c r="NBV90" s="124"/>
      <c r="NBW90" s="124"/>
      <c r="NBX90" s="124"/>
      <c r="NBY90" s="125"/>
      <c r="NBZ90" s="126"/>
      <c r="NCA90" s="126"/>
      <c r="NCB90" s="126"/>
      <c r="NCC90" s="126"/>
      <c r="NCD90" s="124"/>
      <c r="NCE90" s="124"/>
      <c r="NCF90" s="124"/>
      <c r="NCG90" s="124"/>
      <c r="NCH90" s="125"/>
      <c r="NCI90" s="126"/>
      <c r="NCJ90" s="126"/>
      <c r="NCK90" s="126"/>
      <c r="NCL90" s="126"/>
      <c r="NCM90" s="124"/>
      <c r="NCN90" s="124"/>
      <c r="NCO90" s="124"/>
      <c r="NCP90" s="124"/>
      <c r="NCQ90" s="125"/>
      <c r="NCR90" s="126"/>
      <c r="NCS90" s="126"/>
      <c r="NCT90" s="126"/>
      <c r="NCU90" s="126"/>
      <c r="NCV90" s="124"/>
      <c r="NCW90" s="124"/>
      <c r="NCX90" s="124"/>
      <c r="NCY90" s="124"/>
      <c r="NCZ90" s="125"/>
      <c r="NDA90" s="126"/>
      <c r="NDB90" s="126"/>
      <c r="NDC90" s="126"/>
      <c r="NDD90" s="126"/>
      <c r="NDE90" s="124"/>
      <c r="NDF90" s="124"/>
      <c r="NDG90" s="124"/>
      <c r="NDH90" s="124"/>
      <c r="NDI90" s="125"/>
      <c r="NDJ90" s="126"/>
      <c r="NDK90" s="126"/>
      <c r="NDL90" s="126"/>
      <c r="NDM90" s="126"/>
      <c r="NDN90" s="124"/>
      <c r="NDO90" s="124"/>
      <c r="NDP90" s="124"/>
      <c r="NDQ90" s="124"/>
      <c r="NDR90" s="125"/>
      <c r="NDS90" s="126"/>
      <c r="NDT90" s="126"/>
      <c r="NDU90" s="126"/>
      <c r="NDV90" s="126"/>
      <c r="NDW90" s="124"/>
      <c r="NDX90" s="124"/>
      <c r="NDY90" s="124"/>
      <c r="NDZ90" s="124"/>
      <c r="NEA90" s="125"/>
      <c r="NEB90" s="126"/>
      <c r="NEC90" s="126"/>
      <c r="NED90" s="126"/>
      <c r="NEE90" s="126"/>
      <c r="NEF90" s="124"/>
      <c r="NEG90" s="124"/>
      <c r="NEH90" s="124"/>
      <c r="NEI90" s="124"/>
      <c r="NEJ90" s="125"/>
      <c r="NEK90" s="126"/>
      <c r="NEL90" s="126"/>
      <c r="NEM90" s="126"/>
      <c r="NEN90" s="126"/>
      <c r="NEO90" s="124"/>
      <c r="NEP90" s="124"/>
      <c r="NEQ90" s="124"/>
      <c r="NER90" s="124"/>
      <c r="NES90" s="125"/>
      <c r="NET90" s="126"/>
      <c r="NEU90" s="126"/>
      <c r="NEV90" s="126"/>
      <c r="NEW90" s="126"/>
      <c r="NEX90" s="124"/>
      <c r="NEY90" s="124"/>
      <c r="NEZ90" s="124"/>
      <c r="NFA90" s="124"/>
      <c r="NFB90" s="125"/>
      <c r="NFC90" s="126"/>
      <c r="NFD90" s="126"/>
      <c r="NFE90" s="126"/>
      <c r="NFF90" s="126"/>
      <c r="NFG90" s="124"/>
      <c r="NFH90" s="124"/>
      <c r="NFI90" s="124"/>
      <c r="NFJ90" s="124"/>
      <c r="NFK90" s="125"/>
      <c r="NFL90" s="126"/>
      <c r="NFM90" s="126"/>
      <c r="NFN90" s="126"/>
      <c r="NFO90" s="126"/>
      <c r="NFP90" s="124"/>
      <c r="NFQ90" s="124"/>
      <c r="NFR90" s="124"/>
      <c r="NFS90" s="124"/>
      <c r="NFT90" s="125"/>
      <c r="NFU90" s="126"/>
      <c r="NFV90" s="126"/>
      <c r="NFW90" s="126"/>
      <c r="NFX90" s="126"/>
      <c r="NFY90" s="124"/>
      <c r="NFZ90" s="124"/>
      <c r="NGA90" s="124"/>
      <c r="NGB90" s="124"/>
      <c r="NGC90" s="125"/>
      <c r="NGD90" s="126"/>
      <c r="NGE90" s="126"/>
      <c r="NGF90" s="126"/>
      <c r="NGG90" s="126"/>
      <c r="NGH90" s="124"/>
      <c r="NGI90" s="124"/>
      <c r="NGJ90" s="124"/>
      <c r="NGK90" s="124"/>
      <c r="NGL90" s="125"/>
      <c r="NGM90" s="126"/>
      <c r="NGN90" s="126"/>
      <c r="NGO90" s="126"/>
      <c r="NGP90" s="126"/>
      <c r="NGQ90" s="124"/>
      <c r="NGR90" s="124"/>
      <c r="NGS90" s="124"/>
      <c r="NGT90" s="124"/>
      <c r="NGU90" s="125"/>
      <c r="NGV90" s="126"/>
      <c r="NGW90" s="126"/>
      <c r="NGX90" s="126"/>
      <c r="NGY90" s="126"/>
      <c r="NGZ90" s="124"/>
      <c r="NHA90" s="124"/>
      <c r="NHB90" s="124"/>
      <c r="NHC90" s="124"/>
      <c r="NHD90" s="125"/>
      <c r="NHE90" s="126"/>
      <c r="NHF90" s="126"/>
      <c r="NHG90" s="126"/>
      <c r="NHH90" s="126"/>
      <c r="NHI90" s="124"/>
      <c r="NHJ90" s="124"/>
      <c r="NHK90" s="124"/>
      <c r="NHL90" s="124"/>
      <c r="NHM90" s="125"/>
      <c r="NHN90" s="126"/>
      <c r="NHO90" s="126"/>
      <c r="NHP90" s="126"/>
      <c r="NHQ90" s="126"/>
      <c r="NHR90" s="124"/>
      <c r="NHS90" s="124"/>
      <c r="NHT90" s="124"/>
      <c r="NHU90" s="124"/>
      <c r="NHV90" s="125"/>
      <c r="NHW90" s="126"/>
      <c r="NHX90" s="126"/>
      <c r="NHY90" s="126"/>
      <c r="NHZ90" s="126"/>
      <c r="NIA90" s="124"/>
      <c r="NIB90" s="124"/>
      <c r="NIC90" s="124"/>
      <c r="NID90" s="124"/>
      <c r="NIE90" s="125"/>
      <c r="NIF90" s="126"/>
      <c r="NIG90" s="126"/>
      <c r="NIH90" s="126"/>
      <c r="NII90" s="126"/>
      <c r="NIJ90" s="124"/>
      <c r="NIK90" s="124"/>
      <c r="NIL90" s="124"/>
      <c r="NIM90" s="124"/>
      <c r="NIN90" s="125"/>
      <c r="NIO90" s="126"/>
      <c r="NIP90" s="126"/>
      <c r="NIQ90" s="126"/>
      <c r="NIR90" s="126"/>
      <c r="NIS90" s="124"/>
      <c r="NIT90" s="124"/>
      <c r="NIU90" s="124"/>
      <c r="NIV90" s="124"/>
      <c r="NIW90" s="125"/>
      <c r="NIX90" s="126"/>
      <c r="NIY90" s="126"/>
      <c r="NIZ90" s="126"/>
      <c r="NJA90" s="126"/>
      <c r="NJB90" s="124"/>
      <c r="NJC90" s="124"/>
      <c r="NJD90" s="124"/>
      <c r="NJE90" s="124"/>
      <c r="NJF90" s="125"/>
      <c r="NJG90" s="126"/>
      <c r="NJH90" s="126"/>
      <c r="NJI90" s="126"/>
      <c r="NJJ90" s="126"/>
      <c r="NJK90" s="124"/>
      <c r="NJL90" s="124"/>
      <c r="NJM90" s="124"/>
      <c r="NJN90" s="124"/>
      <c r="NJO90" s="125"/>
      <c r="NJP90" s="126"/>
      <c r="NJQ90" s="126"/>
      <c r="NJR90" s="126"/>
      <c r="NJS90" s="126"/>
      <c r="NJT90" s="124"/>
      <c r="NJU90" s="124"/>
      <c r="NJV90" s="124"/>
      <c r="NJW90" s="124"/>
      <c r="NJX90" s="125"/>
      <c r="NJY90" s="126"/>
      <c r="NJZ90" s="126"/>
      <c r="NKA90" s="126"/>
      <c r="NKB90" s="126"/>
      <c r="NKC90" s="124"/>
      <c r="NKD90" s="124"/>
      <c r="NKE90" s="124"/>
      <c r="NKF90" s="124"/>
      <c r="NKG90" s="125"/>
      <c r="NKH90" s="126"/>
      <c r="NKI90" s="126"/>
      <c r="NKJ90" s="126"/>
      <c r="NKK90" s="126"/>
      <c r="NKL90" s="124"/>
      <c r="NKM90" s="124"/>
      <c r="NKN90" s="124"/>
      <c r="NKO90" s="124"/>
      <c r="NKP90" s="125"/>
      <c r="NKQ90" s="126"/>
      <c r="NKR90" s="126"/>
      <c r="NKS90" s="126"/>
      <c r="NKT90" s="126"/>
      <c r="NKU90" s="124"/>
      <c r="NKV90" s="124"/>
      <c r="NKW90" s="124"/>
      <c r="NKX90" s="124"/>
      <c r="NKY90" s="125"/>
      <c r="NKZ90" s="126"/>
      <c r="NLA90" s="126"/>
      <c r="NLB90" s="126"/>
      <c r="NLC90" s="126"/>
      <c r="NLD90" s="124"/>
      <c r="NLE90" s="124"/>
      <c r="NLF90" s="124"/>
      <c r="NLG90" s="124"/>
      <c r="NLH90" s="125"/>
      <c r="NLI90" s="126"/>
      <c r="NLJ90" s="126"/>
      <c r="NLK90" s="126"/>
      <c r="NLL90" s="126"/>
      <c r="NLM90" s="124"/>
      <c r="NLN90" s="124"/>
      <c r="NLO90" s="124"/>
      <c r="NLP90" s="124"/>
      <c r="NLQ90" s="125"/>
      <c r="NLR90" s="126"/>
      <c r="NLS90" s="126"/>
      <c r="NLT90" s="126"/>
      <c r="NLU90" s="126"/>
      <c r="NLV90" s="124"/>
      <c r="NLW90" s="124"/>
      <c r="NLX90" s="124"/>
      <c r="NLY90" s="124"/>
      <c r="NLZ90" s="125"/>
      <c r="NMA90" s="126"/>
      <c r="NMB90" s="126"/>
      <c r="NMC90" s="126"/>
      <c r="NMD90" s="126"/>
      <c r="NME90" s="124"/>
      <c r="NMF90" s="124"/>
      <c r="NMG90" s="124"/>
      <c r="NMH90" s="124"/>
      <c r="NMI90" s="125"/>
      <c r="NMJ90" s="126"/>
      <c r="NMK90" s="126"/>
      <c r="NML90" s="126"/>
      <c r="NMM90" s="126"/>
      <c r="NMN90" s="124"/>
      <c r="NMO90" s="124"/>
      <c r="NMP90" s="124"/>
      <c r="NMQ90" s="124"/>
      <c r="NMR90" s="125"/>
      <c r="NMS90" s="126"/>
      <c r="NMT90" s="126"/>
      <c r="NMU90" s="126"/>
      <c r="NMV90" s="126"/>
      <c r="NMW90" s="124"/>
      <c r="NMX90" s="124"/>
      <c r="NMY90" s="124"/>
      <c r="NMZ90" s="124"/>
      <c r="NNA90" s="125"/>
      <c r="NNB90" s="126"/>
      <c r="NNC90" s="126"/>
      <c r="NND90" s="126"/>
      <c r="NNE90" s="126"/>
      <c r="NNF90" s="124"/>
      <c r="NNG90" s="124"/>
      <c r="NNH90" s="124"/>
      <c r="NNI90" s="124"/>
      <c r="NNJ90" s="125"/>
      <c r="NNK90" s="126"/>
      <c r="NNL90" s="126"/>
      <c r="NNM90" s="126"/>
      <c r="NNN90" s="126"/>
      <c r="NNO90" s="124"/>
      <c r="NNP90" s="124"/>
      <c r="NNQ90" s="124"/>
      <c r="NNR90" s="124"/>
      <c r="NNS90" s="125"/>
      <c r="NNT90" s="126"/>
      <c r="NNU90" s="126"/>
      <c r="NNV90" s="126"/>
      <c r="NNW90" s="126"/>
      <c r="NNX90" s="124"/>
      <c r="NNY90" s="124"/>
      <c r="NNZ90" s="124"/>
      <c r="NOA90" s="124"/>
      <c r="NOB90" s="125"/>
      <c r="NOC90" s="126"/>
      <c r="NOD90" s="126"/>
      <c r="NOE90" s="126"/>
      <c r="NOF90" s="126"/>
      <c r="NOG90" s="124"/>
      <c r="NOH90" s="124"/>
      <c r="NOI90" s="124"/>
      <c r="NOJ90" s="124"/>
      <c r="NOK90" s="125"/>
      <c r="NOL90" s="126"/>
      <c r="NOM90" s="126"/>
      <c r="NON90" s="126"/>
      <c r="NOO90" s="126"/>
      <c r="NOP90" s="124"/>
      <c r="NOQ90" s="124"/>
      <c r="NOR90" s="124"/>
      <c r="NOS90" s="124"/>
      <c r="NOT90" s="125"/>
      <c r="NOU90" s="126"/>
      <c r="NOV90" s="126"/>
      <c r="NOW90" s="126"/>
      <c r="NOX90" s="126"/>
      <c r="NOY90" s="124"/>
      <c r="NOZ90" s="124"/>
      <c r="NPA90" s="124"/>
      <c r="NPB90" s="124"/>
      <c r="NPC90" s="125"/>
      <c r="NPD90" s="126"/>
      <c r="NPE90" s="126"/>
      <c r="NPF90" s="126"/>
      <c r="NPG90" s="126"/>
      <c r="NPH90" s="124"/>
      <c r="NPI90" s="124"/>
      <c r="NPJ90" s="124"/>
      <c r="NPK90" s="124"/>
      <c r="NPL90" s="125"/>
      <c r="NPM90" s="126"/>
      <c r="NPN90" s="126"/>
      <c r="NPO90" s="126"/>
      <c r="NPP90" s="126"/>
      <c r="NPQ90" s="124"/>
      <c r="NPR90" s="124"/>
      <c r="NPS90" s="124"/>
      <c r="NPT90" s="124"/>
      <c r="NPU90" s="125"/>
      <c r="NPV90" s="126"/>
      <c r="NPW90" s="126"/>
      <c r="NPX90" s="126"/>
      <c r="NPY90" s="126"/>
      <c r="NPZ90" s="124"/>
      <c r="NQA90" s="124"/>
      <c r="NQB90" s="124"/>
      <c r="NQC90" s="124"/>
      <c r="NQD90" s="125"/>
      <c r="NQE90" s="126"/>
      <c r="NQF90" s="126"/>
      <c r="NQG90" s="126"/>
      <c r="NQH90" s="126"/>
      <c r="NQI90" s="124"/>
      <c r="NQJ90" s="124"/>
      <c r="NQK90" s="124"/>
      <c r="NQL90" s="124"/>
      <c r="NQM90" s="125"/>
      <c r="NQN90" s="126"/>
      <c r="NQO90" s="126"/>
      <c r="NQP90" s="126"/>
      <c r="NQQ90" s="126"/>
      <c r="NQR90" s="124"/>
      <c r="NQS90" s="124"/>
      <c r="NQT90" s="124"/>
      <c r="NQU90" s="124"/>
      <c r="NQV90" s="125"/>
      <c r="NQW90" s="126"/>
      <c r="NQX90" s="126"/>
      <c r="NQY90" s="126"/>
      <c r="NQZ90" s="126"/>
      <c r="NRA90" s="124"/>
      <c r="NRB90" s="124"/>
      <c r="NRC90" s="124"/>
      <c r="NRD90" s="124"/>
      <c r="NRE90" s="125"/>
      <c r="NRF90" s="126"/>
      <c r="NRG90" s="126"/>
      <c r="NRH90" s="126"/>
      <c r="NRI90" s="126"/>
      <c r="NRJ90" s="124"/>
      <c r="NRK90" s="124"/>
      <c r="NRL90" s="124"/>
      <c r="NRM90" s="124"/>
      <c r="NRN90" s="125"/>
      <c r="NRO90" s="126"/>
      <c r="NRP90" s="126"/>
      <c r="NRQ90" s="126"/>
      <c r="NRR90" s="126"/>
      <c r="NRS90" s="124"/>
      <c r="NRT90" s="124"/>
      <c r="NRU90" s="124"/>
      <c r="NRV90" s="124"/>
      <c r="NRW90" s="125"/>
      <c r="NRX90" s="126"/>
      <c r="NRY90" s="126"/>
      <c r="NRZ90" s="126"/>
      <c r="NSA90" s="126"/>
      <c r="NSB90" s="124"/>
      <c r="NSC90" s="124"/>
      <c r="NSD90" s="124"/>
      <c r="NSE90" s="124"/>
      <c r="NSF90" s="125"/>
      <c r="NSG90" s="126"/>
      <c r="NSH90" s="126"/>
      <c r="NSI90" s="126"/>
      <c r="NSJ90" s="126"/>
      <c r="NSK90" s="124"/>
      <c r="NSL90" s="124"/>
      <c r="NSM90" s="124"/>
      <c r="NSN90" s="124"/>
      <c r="NSO90" s="125"/>
      <c r="NSP90" s="126"/>
      <c r="NSQ90" s="126"/>
      <c r="NSR90" s="126"/>
      <c r="NSS90" s="126"/>
      <c r="NST90" s="124"/>
      <c r="NSU90" s="124"/>
      <c r="NSV90" s="124"/>
      <c r="NSW90" s="124"/>
      <c r="NSX90" s="125"/>
      <c r="NSY90" s="126"/>
      <c r="NSZ90" s="126"/>
      <c r="NTA90" s="126"/>
      <c r="NTB90" s="126"/>
      <c r="NTC90" s="124"/>
      <c r="NTD90" s="124"/>
      <c r="NTE90" s="124"/>
      <c r="NTF90" s="124"/>
      <c r="NTG90" s="125"/>
      <c r="NTH90" s="126"/>
      <c r="NTI90" s="126"/>
      <c r="NTJ90" s="126"/>
      <c r="NTK90" s="126"/>
      <c r="NTL90" s="124"/>
      <c r="NTM90" s="124"/>
      <c r="NTN90" s="124"/>
      <c r="NTO90" s="124"/>
      <c r="NTP90" s="125"/>
      <c r="NTQ90" s="126"/>
      <c r="NTR90" s="126"/>
      <c r="NTS90" s="126"/>
      <c r="NTT90" s="126"/>
      <c r="NTU90" s="124"/>
      <c r="NTV90" s="124"/>
      <c r="NTW90" s="124"/>
      <c r="NTX90" s="124"/>
      <c r="NTY90" s="125"/>
      <c r="NTZ90" s="126"/>
      <c r="NUA90" s="126"/>
      <c r="NUB90" s="126"/>
      <c r="NUC90" s="126"/>
      <c r="NUD90" s="124"/>
      <c r="NUE90" s="124"/>
      <c r="NUF90" s="124"/>
      <c r="NUG90" s="124"/>
      <c r="NUH90" s="125"/>
      <c r="NUI90" s="126"/>
      <c r="NUJ90" s="126"/>
      <c r="NUK90" s="126"/>
      <c r="NUL90" s="126"/>
      <c r="NUM90" s="124"/>
      <c r="NUN90" s="124"/>
      <c r="NUO90" s="124"/>
      <c r="NUP90" s="124"/>
      <c r="NUQ90" s="125"/>
      <c r="NUR90" s="126"/>
      <c r="NUS90" s="126"/>
      <c r="NUT90" s="126"/>
      <c r="NUU90" s="126"/>
      <c r="NUV90" s="124"/>
      <c r="NUW90" s="124"/>
      <c r="NUX90" s="124"/>
      <c r="NUY90" s="124"/>
      <c r="NUZ90" s="125"/>
      <c r="NVA90" s="126"/>
      <c r="NVB90" s="126"/>
      <c r="NVC90" s="126"/>
      <c r="NVD90" s="126"/>
      <c r="NVE90" s="124"/>
      <c r="NVF90" s="124"/>
      <c r="NVG90" s="124"/>
      <c r="NVH90" s="124"/>
      <c r="NVI90" s="125"/>
      <c r="NVJ90" s="126"/>
      <c r="NVK90" s="126"/>
      <c r="NVL90" s="126"/>
      <c r="NVM90" s="126"/>
      <c r="NVN90" s="124"/>
      <c r="NVO90" s="124"/>
      <c r="NVP90" s="124"/>
      <c r="NVQ90" s="124"/>
      <c r="NVR90" s="125"/>
      <c r="NVS90" s="126"/>
      <c r="NVT90" s="126"/>
      <c r="NVU90" s="126"/>
      <c r="NVV90" s="126"/>
      <c r="NVW90" s="124"/>
      <c r="NVX90" s="124"/>
      <c r="NVY90" s="124"/>
      <c r="NVZ90" s="124"/>
      <c r="NWA90" s="125"/>
      <c r="NWB90" s="126"/>
      <c r="NWC90" s="126"/>
      <c r="NWD90" s="126"/>
      <c r="NWE90" s="126"/>
      <c r="NWF90" s="124"/>
      <c r="NWG90" s="124"/>
      <c r="NWH90" s="124"/>
      <c r="NWI90" s="124"/>
      <c r="NWJ90" s="125"/>
      <c r="NWK90" s="126"/>
      <c r="NWL90" s="126"/>
      <c r="NWM90" s="126"/>
      <c r="NWN90" s="126"/>
      <c r="NWO90" s="124"/>
      <c r="NWP90" s="124"/>
      <c r="NWQ90" s="124"/>
      <c r="NWR90" s="124"/>
      <c r="NWS90" s="125"/>
      <c r="NWT90" s="126"/>
      <c r="NWU90" s="126"/>
      <c r="NWV90" s="126"/>
      <c r="NWW90" s="126"/>
      <c r="NWX90" s="124"/>
      <c r="NWY90" s="124"/>
      <c r="NWZ90" s="124"/>
      <c r="NXA90" s="124"/>
      <c r="NXB90" s="125"/>
      <c r="NXC90" s="126"/>
      <c r="NXD90" s="126"/>
      <c r="NXE90" s="126"/>
      <c r="NXF90" s="126"/>
      <c r="NXG90" s="124"/>
      <c r="NXH90" s="124"/>
      <c r="NXI90" s="124"/>
      <c r="NXJ90" s="124"/>
      <c r="NXK90" s="125"/>
      <c r="NXL90" s="126"/>
      <c r="NXM90" s="126"/>
      <c r="NXN90" s="126"/>
      <c r="NXO90" s="126"/>
      <c r="NXP90" s="124"/>
      <c r="NXQ90" s="124"/>
      <c r="NXR90" s="124"/>
      <c r="NXS90" s="124"/>
      <c r="NXT90" s="125"/>
      <c r="NXU90" s="126"/>
      <c r="NXV90" s="126"/>
      <c r="NXW90" s="126"/>
      <c r="NXX90" s="126"/>
      <c r="NXY90" s="124"/>
      <c r="NXZ90" s="124"/>
      <c r="NYA90" s="124"/>
      <c r="NYB90" s="124"/>
      <c r="NYC90" s="125"/>
      <c r="NYD90" s="126"/>
      <c r="NYE90" s="126"/>
      <c r="NYF90" s="126"/>
      <c r="NYG90" s="126"/>
      <c r="NYH90" s="124"/>
      <c r="NYI90" s="124"/>
      <c r="NYJ90" s="124"/>
      <c r="NYK90" s="124"/>
      <c r="NYL90" s="125"/>
      <c r="NYM90" s="126"/>
      <c r="NYN90" s="126"/>
      <c r="NYO90" s="126"/>
      <c r="NYP90" s="126"/>
      <c r="NYQ90" s="124"/>
      <c r="NYR90" s="124"/>
      <c r="NYS90" s="124"/>
      <c r="NYT90" s="124"/>
      <c r="NYU90" s="125"/>
      <c r="NYV90" s="126"/>
      <c r="NYW90" s="126"/>
      <c r="NYX90" s="126"/>
      <c r="NYY90" s="126"/>
      <c r="NYZ90" s="124"/>
      <c r="NZA90" s="124"/>
      <c r="NZB90" s="124"/>
      <c r="NZC90" s="124"/>
      <c r="NZD90" s="125"/>
      <c r="NZE90" s="126"/>
      <c r="NZF90" s="126"/>
      <c r="NZG90" s="126"/>
      <c r="NZH90" s="126"/>
      <c r="NZI90" s="124"/>
      <c r="NZJ90" s="124"/>
      <c r="NZK90" s="124"/>
      <c r="NZL90" s="124"/>
      <c r="NZM90" s="125"/>
      <c r="NZN90" s="126"/>
      <c r="NZO90" s="126"/>
      <c r="NZP90" s="126"/>
      <c r="NZQ90" s="126"/>
      <c r="NZR90" s="124"/>
      <c r="NZS90" s="124"/>
      <c r="NZT90" s="124"/>
      <c r="NZU90" s="124"/>
      <c r="NZV90" s="125"/>
      <c r="NZW90" s="126"/>
      <c r="NZX90" s="126"/>
      <c r="NZY90" s="126"/>
      <c r="NZZ90" s="126"/>
      <c r="OAA90" s="124"/>
      <c r="OAB90" s="124"/>
      <c r="OAC90" s="124"/>
      <c r="OAD90" s="124"/>
      <c r="OAE90" s="125"/>
      <c r="OAF90" s="126"/>
      <c r="OAG90" s="126"/>
      <c r="OAH90" s="126"/>
      <c r="OAI90" s="126"/>
      <c r="OAJ90" s="124"/>
      <c r="OAK90" s="124"/>
      <c r="OAL90" s="124"/>
      <c r="OAM90" s="124"/>
      <c r="OAN90" s="125"/>
      <c r="OAO90" s="126"/>
      <c r="OAP90" s="126"/>
      <c r="OAQ90" s="126"/>
      <c r="OAR90" s="126"/>
      <c r="OAS90" s="124"/>
      <c r="OAT90" s="124"/>
      <c r="OAU90" s="124"/>
      <c r="OAV90" s="124"/>
      <c r="OAW90" s="125"/>
      <c r="OAX90" s="126"/>
      <c r="OAY90" s="126"/>
      <c r="OAZ90" s="126"/>
      <c r="OBA90" s="126"/>
      <c r="OBB90" s="124"/>
      <c r="OBC90" s="124"/>
      <c r="OBD90" s="124"/>
      <c r="OBE90" s="124"/>
      <c r="OBF90" s="125"/>
      <c r="OBG90" s="126"/>
      <c r="OBH90" s="126"/>
      <c r="OBI90" s="126"/>
      <c r="OBJ90" s="126"/>
      <c r="OBK90" s="124"/>
      <c r="OBL90" s="124"/>
      <c r="OBM90" s="124"/>
      <c r="OBN90" s="124"/>
      <c r="OBO90" s="125"/>
      <c r="OBP90" s="126"/>
      <c r="OBQ90" s="126"/>
      <c r="OBR90" s="126"/>
      <c r="OBS90" s="126"/>
      <c r="OBT90" s="124"/>
      <c r="OBU90" s="124"/>
      <c r="OBV90" s="124"/>
      <c r="OBW90" s="124"/>
      <c r="OBX90" s="125"/>
      <c r="OBY90" s="126"/>
      <c r="OBZ90" s="126"/>
      <c r="OCA90" s="126"/>
      <c r="OCB90" s="126"/>
      <c r="OCC90" s="124"/>
      <c r="OCD90" s="124"/>
      <c r="OCE90" s="124"/>
      <c r="OCF90" s="124"/>
      <c r="OCG90" s="125"/>
      <c r="OCH90" s="126"/>
      <c r="OCI90" s="126"/>
      <c r="OCJ90" s="126"/>
      <c r="OCK90" s="126"/>
      <c r="OCL90" s="124"/>
      <c r="OCM90" s="124"/>
      <c r="OCN90" s="124"/>
      <c r="OCO90" s="124"/>
      <c r="OCP90" s="125"/>
      <c r="OCQ90" s="126"/>
      <c r="OCR90" s="126"/>
      <c r="OCS90" s="126"/>
      <c r="OCT90" s="126"/>
      <c r="OCU90" s="124"/>
      <c r="OCV90" s="124"/>
      <c r="OCW90" s="124"/>
      <c r="OCX90" s="124"/>
      <c r="OCY90" s="125"/>
      <c r="OCZ90" s="126"/>
      <c r="ODA90" s="126"/>
      <c r="ODB90" s="126"/>
      <c r="ODC90" s="126"/>
      <c r="ODD90" s="124"/>
      <c r="ODE90" s="124"/>
      <c r="ODF90" s="124"/>
      <c r="ODG90" s="124"/>
      <c r="ODH90" s="125"/>
      <c r="ODI90" s="126"/>
      <c r="ODJ90" s="126"/>
      <c r="ODK90" s="126"/>
      <c r="ODL90" s="126"/>
      <c r="ODM90" s="124"/>
      <c r="ODN90" s="124"/>
      <c r="ODO90" s="124"/>
      <c r="ODP90" s="124"/>
      <c r="ODQ90" s="125"/>
      <c r="ODR90" s="126"/>
      <c r="ODS90" s="126"/>
      <c r="ODT90" s="126"/>
      <c r="ODU90" s="126"/>
      <c r="ODV90" s="124"/>
      <c r="ODW90" s="124"/>
      <c r="ODX90" s="124"/>
      <c r="ODY90" s="124"/>
      <c r="ODZ90" s="125"/>
      <c r="OEA90" s="126"/>
      <c r="OEB90" s="126"/>
      <c r="OEC90" s="126"/>
      <c r="OED90" s="126"/>
      <c r="OEE90" s="124"/>
      <c r="OEF90" s="124"/>
      <c r="OEG90" s="124"/>
      <c r="OEH90" s="124"/>
      <c r="OEI90" s="125"/>
      <c r="OEJ90" s="126"/>
      <c r="OEK90" s="126"/>
      <c r="OEL90" s="126"/>
      <c r="OEM90" s="126"/>
      <c r="OEN90" s="124"/>
      <c r="OEO90" s="124"/>
      <c r="OEP90" s="124"/>
      <c r="OEQ90" s="124"/>
      <c r="OER90" s="125"/>
      <c r="OES90" s="126"/>
      <c r="OET90" s="126"/>
      <c r="OEU90" s="126"/>
      <c r="OEV90" s="126"/>
      <c r="OEW90" s="124"/>
      <c r="OEX90" s="124"/>
      <c r="OEY90" s="124"/>
      <c r="OEZ90" s="124"/>
      <c r="OFA90" s="125"/>
      <c r="OFB90" s="126"/>
      <c r="OFC90" s="126"/>
      <c r="OFD90" s="126"/>
      <c r="OFE90" s="126"/>
      <c r="OFF90" s="124"/>
      <c r="OFG90" s="124"/>
      <c r="OFH90" s="124"/>
      <c r="OFI90" s="124"/>
      <c r="OFJ90" s="125"/>
      <c r="OFK90" s="126"/>
      <c r="OFL90" s="126"/>
      <c r="OFM90" s="126"/>
      <c r="OFN90" s="126"/>
      <c r="OFO90" s="124"/>
      <c r="OFP90" s="124"/>
      <c r="OFQ90" s="124"/>
      <c r="OFR90" s="124"/>
      <c r="OFS90" s="125"/>
      <c r="OFT90" s="126"/>
      <c r="OFU90" s="126"/>
      <c r="OFV90" s="126"/>
      <c r="OFW90" s="126"/>
      <c r="OFX90" s="124"/>
      <c r="OFY90" s="124"/>
      <c r="OFZ90" s="124"/>
      <c r="OGA90" s="124"/>
      <c r="OGB90" s="125"/>
      <c r="OGC90" s="126"/>
      <c r="OGD90" s="126"/>
      <c r="OGE90" s="126"/>
      <c r="OGF90" s="126"/>
      <c r="OGG90" s="124"/>
      <c r="OGH90" s="124"/>
      <c r="OGI90" s="124"/>
      <c r="OGJ90" s="124"/>
      <c r="OGK90" s="125"/>
      <c r="OGL90" s="126"/>
      <c r="OGM90" s="126"/>
      <c r="OGN90" s="126"/>
      <c r="OGO90" s="126"/>
      <c r="OGP90" s="124"/>
      <c r="OGQ90" s="124"/>
      <c r="OGR90" s="124"/>
      <c r="OGS90" s="124"/>
      <c r="OGT90" s="125"/>
      <c r="OGU90" s="126"/>
      <c r="OGV90" s="126"/>
      <c r="OGW90" s="126"/>
      <c r="OGX90" s="126"/>
      <c r="OGY90" s="124"/>
      <c r="OGZ90" s="124"/>
      <c r="OHA90" s="124"/>
      <c r="OHB90" s="124"/>
      <c r="OHC90" s="125"/>
      <c r="OHD90" s="126"/>
      <c r="OHE90" s="126"/>
      <c r="OHF90" s="126"/>
      <c r="OHG90" s="126"/>
      <c r="OHH90" s="124"/>
      <c r="OHI90" s="124"/>
      <c r="OHJ90" s="124"/>
      <c r="OHK90" s="124"/>
      <c r="OHL90" s="125"/>
      <c r="OHM90" s="126"/>
      <c r="OHN90" s="126"/>
      <c r="OHO90" s="126"/>
      <c r="OHP90" s="126"/>
      <c r="OHQ90" s="124"/>
      <c r="OHR90" s="124"/>
      <c r="OHS90" s="124"/>
      <c r="OHT90" s="124"/>
      <c r="OHU90" s="125"/>
      <c r="OHV90" s="126"/>
      <c r="OHW90" s="126"/>
      <c r="OHX90" s="126"/>
      <c r="OHY90" s="126"/>
      <c r="OHZ90" s="124"/>
      <c r="OIA90" s="124"/>
      <c r="OIB90" s="124"/>
      <c r="OIC90" s="124"/>
      <c r="OID90" s="125"/>
      <c r="OIE90" s="126"/>
      <c r="OIF90" s="126"/>
      <c r="OIG90" s="126"/>
      <c r="OIH90" s="126"/>
      <c r="OII90" s="124"/>
      <c r="OIJ90" s="124"/>
      <c r="OIK90" s="124"/>
      <c r="OIL90" s="124"/>
      <c r="OIM90" s="125"/>
      <c r="OIN90" s="126"/>
      <c r="OIO90" s="126"/>
      <c r="OIP90" s="126"/>
      <c r="OIQ90" s="126"/>
      <c r="OIR90" s="124"/>
      <c r="OIS90" s="124"/>
      <c r="OIT90" s="124"/>
      <c r="OIU90" s="124"/>
      <c r="OIV90" s="125"/>
      <c r="OIW90" s="126"/>
      <c r="OIX90" s="126"/>
      <c r="OIY90" s="126"/>
      <c r="OIZ90" s="126"/>
      <c r="OJA90" s="124"/>
      <c r="OJB90" s="124"/>
      <c r="OJC90" s="124"/>
      <c r="OJD90" s="124"/>
      <c r="OJE90" s="125"/>
      <c r="OJF90" s="126"/>
      <c r="OJG90" s="126"/>
      <c r="OJH90" s="126"/>
      <c r="OJI90" s="126"/>
      <c r="OJJ90" s="124"/>
      <c r="OJK90" s="124"/>
      <c r="OJL90" s="124"/>
      <c r="OJM90" s="124"/>
      <c r="OJN90" s="125"/>
      <c r="OJO90" s="126"/>
      <c r="OJP90" s="126"/>
      <c r="OJQ90" s="126"/>
      <c r="OJR90" s="126"/>
      <c r="OJS90" s="124"/>
      <c r="OJT90" s="124"/>
      <c r="OJU90" s="124"/>
      <c r="OJV90" s="124"/>
      <c r="OJW90" s="125"/>
      <c r="OJX90" s="126"/>
      <c r="OJY90" s="126"/>
      <c r="OJZ90" s="126"/>
      <c r="OKA90" s="126"/>
      <c r="OKB90" s="124"/>
      <c r="OKC90" s="124"/>
      <c r="OKD90" s="124"/>
      <c r="OKE90" s="124"/>
      <c r="OKF90" s="125"/>
      <c r="OKG90" s="126"/>
      <c r="OKH90" s="126"/>
      <c r="OKI90" s="126"/>
      <c r="OKJ90" s="126"/>
      <c r="OKK90" s="124"/>
      <c r="OKL90" s="124"/>
      <c r="OKM90" s="124"/>
      <c r="OKN90" s="124"/>
      <c r="OKO90" s="125"/>
      <c r="OKP90" s="126"/>
      <c r="OKQ90" s="126"/>
      <c r="OKR90" s="126"/>
      <c r="OKS90" s="126"/>
      <c r="OKT90" s="124"/>
      <c r="OKU90" s="124"/>
      <c r="OKV90" s="124"/>
      <c r="OKW90" s="124"/>
      <c r="OKX90" s="125"/>
      <c r="OKY90" s="126"/>
      <c r="OKZ90" s="126"/>
      <c r="OLA90" s="126"/>
      <c r="OLB90" s="126"/>
      <c r="OLC90" s="124"/>
      <c r="OLD90" s="124"/>
      <c r="OLE90" s="124"/>
      <c r="OLF90" s="124"/>
      <c r="OLG90" s="125"/>
      <c r="OLH90" s="126"/>
      <c r="OLI90" s="126"/>
      <c r="OLJ90" s="126"/>
      <c r="OLK90" s="126"/>
      <c r="OLL90" s="124"/>
      <c r="OLM90" s="124"/>
      <c r="OLN90" s="124"/>
      <c r="OLO90" s="124"/>
      <c r="OLP90" s="125"/>
      <c r="OLQ90" s="126"/>
      <c r="OLR90" s="126"/>
      <c r="OLS90" s="126"/>
      <c r="OLT90" s="126"/>
      <c r="OLU90" s="124"/>
      <c r="OLV90" s="124"/>
      <c r="OLW90" s="124"/>
      <c r="OLX90" s="124"/>
      <c r="OLY90" s="125"/>
      <c r="OLZ90" s="126"/>
      <c r="OMA90" s="126"/>
      <c r="OMB90" s="126"/>
      <c r="OMC90" s="126"/>
      <c r="OMD90" s="124"/>
      <c r="OME90" s="124"/>
      <c r="OMF90" s="124"/>
      <c r="OMG90" s="124"/>
      <c r="OMH90" s="125"/>
      <c r="OMI90" s="126"/>
      <c r="OMJ90" s="126"/>
      <c r="OMK90" s="126"/>
      <c r="OML90" s="126"/>
      <c r="OMM90" s="124"/>
      <c r="OMN90" s="124"/>
      <c r="OMO90" s="124"/>
      <c r="OMP90" s="124"/>
      <c r="OMQ90" s="125"/>
      <c r="OMR90" s="126"/>
      <c r="OMS90" s="126"/>
      <c r="OMT90" s="126"/>
      <c r="OMU90" s="126"/>
      <c r="OMV90" s="124"/>
      <c r="OMW90" s="124"/>
      <c r="OMX90" s="124"/>
      <c r="OMY90" s="124"/>
      <c r="OMZ90" s="125"/>
      <c r="ONA90" s="126"/>
      <c r="ONB90" s="126"/>
      <c r="ONC90" s="126"/>
      <c r="OND90" s="126"/>
      <c r="ONE90" s="124"/>
      <c r="ONF90" s="124"/>
      <c r="ONG90" s="124"/>
      <c r="ONH90" s="124"/>
      <c r="ONI90" s="125"/>
      <c r="ONJ90" s="126"/>
      <c r="ONK90" s="126"/>
      <c r="ONL90" s="126"/>
      <c r="ONM90" s="126"/>
      <c r="ONN90" s="124"/>
      <c r="ONO90" s="124"/>
      <c r="ONP90" s="124"/>
      <c r="ONQ90" s="124"/>
      <c r="ONR90" s="125"/>
      <c r="ONS90" s="126"/>
      <c r="ONT90" s="126"/>
      <c r="ONU90" s="126"/>
      <c r="ONV90" s="126"/>
      <c r="ONW90" s="124"/>
      <c r="ONX90" s="124"/>
      <c r="ONY90" s="124"/>
      <c r="ONZ90" s="124"/>
      <c r="OOA90" s="125"/>
      <c r="OOB90" s="126"/>
      <c r="OOC90" s="126"/>
      <c r="OOD90" s="126"/>
      <c r="OOE90" s="126"/>
      <c r="OOF90" s="124"/>
      <c r="OOG90" s="124"/>
      <c r="OOH90" s="124"/>
      <c r="OOI90" s="124"/>
      <c r="OOJ90" s="125"/>
      <c r="OOK90" s="126"/>
      <c r="OOL90" s="126"/>
      <c r="OOM90" s="126"/>
      <c r="OON90" s="126"/>
      <c r="OOO90" s="124"/>
      <c r="OOP90" s="124"/>
      <c r="OOQ90" s="124"/>
      <c r="OOR90" s="124"/>
      <c r="OOS90" s="125"/>
      <c r="OOT90" s="126"/>
      <c r="OOU90" s="126"/>
      <c r="OOV90" s="126"/>
      <c r="OOW90" s="126"/>
      <c r="OOX90" s="124"/>
      <c r="OOY90" s="124"/>
      <c r="OOZ90" s="124"/>
      <c r="OPA90" s="124"/>
      <c r="OPB90" s="125"/>
      <c r="OPC90" s="126"/>
      <c r="OPD90" s="126"/>
      <c r="OPE90" s="126"/>
      <c r="OPF90" s="126"/>
      <c r="OPG90" s="124"/>
      <c r="OPH90" s="124"/>
      <c r="OPI90" s="124"/>
      <c r="OPJ90" s="124"/>
      <c r="OPK90" s="125"/>
      <c r="OPL90" s="126"/>
      <c r="OPM90" s="126"/>
      <c r="OPN90" s="126"/>
      <c r="OPO90" s="126"/>
      <c r="OPP90" s="124"/>
      <c r="OPQ90" s="124"/>
      <c r="OPR90" s="124"/>
      <c r="OPS90" s="124"/>
      <c r="OPT90" s="125"/>
      <c r="OPU90" s="126"/>
      <c r="OPV90" s="126"/>
      <c r="OPW90" s="126"/>
      <c r="OPX90" s="126"/>
      <c r="OPY90" s="124"/>
      <c r="OPZ90" s="124"/>
      <c r="OQA90" s="124"/>
      <c r="OQB90" s="124"/>
      <c r="OQC90" s="125"/>
      <c r="OQD90" s="126"/>
      <c r="OQE90" s="126"/>
      <c r="OQF90" s="126"/>
      <c r="OQG90" s="126"/>
      <c r="OQH90" s="124"/>
      <c r="OQI90" s="124"/>
      <c r="OQJ90" s="124"/>
      <c r="OQK90" s="124"/>
      <c r="OQL90" s="125"/>
      <c r="OQM90" s="126"/>
      <c r="OQN90" s="126"/>
      <c r="OQO90" s="126"/>
      <c r="OQP90" s="126"/>
      <c r="OQQ90" s="124"/>
      <c r="OQR90" s="124"/>
      <c r="OQS90" s="124"/>
      <c r="OQT90" s="124"/>
      <c r="OQU90" s="125"/>
      <c r="OQV90" s="126"/>
      <c r="OQW90" s="126"/>
      <c r="OQX90" s="126"/>
      <c r="OQY90" s="126"/>
      <c r="OQZ90" s="124"/>
      <c r="ORA90" s="124"/>
      <c r="ORB90" s="124"/>
      <c r="ORC90" s="124"/>
      <c r="ORD90" s="125"/>
      <c r="ORE90" s="126"/>
      <c r="ORF90" s="126"/>
      <c r="ORG90" s="126"/>
      <c r="ORH90" s="126"/>
      <c r="ORI90" s="124"/>
      <c r="ORJ90" s="124"/>
      <c r="ORK90" s="124"/>
      <c r="ORL90" s="124"/>
      <c r="ORM90" s="125"/>
      <c r="ORN90" s="126"/>
      <c r="ORO90" s="126"/>
      <c r="ORP90" s="126"/>
      <c r="ORQ90" s="126"/>
      <c r="ORR90" s="124"/>
      <c r="ORS90" s="124"/>
      <c r="ORT90" s="124"/>
      <c r="ORU90" s="124"/>
      <c r="ORV90" s="125"/>
      <c r="ORW90" s="126"/>
      <c r="ORX90" s="126"/>
      <c r="ORY90" s="126"/>
      <c r="ORZ90" s="126"/>
      <c r="OSA90" s="124"/>
      <c r="OSB90" s="124"/>
      <c r="OSC90" s="124"/>
      <c r="OSD90" s="124"/>
      <c r="OSE90" s="125"/>
      <c r="OSF90" s="126"/>
      <c r="OSG90" s="126"/>
      <c r="OSH90" s="126"/>
      <c r="OSI90" s="126"/>
      <c r="OSJ90" s="124"/>
      <c r="OSK90" s="124"/>
      <c r="OSL90" s="124"/>
      <c r="OSM90" s="124"/>
      <c r="OSN90" s="125"/>
      <c r="OSO90" s="126"/>
      <c r="OSP90" s="126"/>
      <c r="OSQ90" s="126"/>
      <c r="OSR90" s="126"/>
      <c r="OSS90" s="124"/>
      <c r="OST90" s="124"/>
      <c r="OSU90" s="124"/>
      <c r="OSV90" s="124"/>
      <c r="OSW90" s="125"/>
      <c r="OSX90" s="126"/>
      <c r="OSY90" s="126"/>
      <c r="OSZ90" s="126"/>
      <c r="OTA90" s="126"/>
      <c r="OTB90" s="124"/>
      <c r="OTC90" s="124"/>
      <c r="OTD90" s="124"/>
      <c r="OTE90" s="124"/>
      <c r="OTF90" s="125"/>
      <c r="OTG90" s="126"/>
      <c r="OTH90" s="126"/>
      <c r="OTI90" s="126"/>
      <c r="OTJ90" s="126"/>
      <c r="OTK90" s="124"/>
      <c r="OTL90" s="124"/>
      <c r="OTM90" s="124"/>
      <c r="OTN90" s="124"/>
      <c r="OTO90" s="125"/>
      <c r="OTP90" s="126"/>
      <c r="OTQ90" s="126"/>
      <c r="OTR90" s="126"/>
      <c r="OTS90" s="126"/>
      <c r="OTT90" s="124"/>
      <c r="OTU90" s="124"/>
      <c r="OTV90" s="124"/>
      <c r="OTW90" s="124"/>
      <c r="OTX90" s="125"/>
      <c r="OTY90" s="126"/>
      <c r="OTZ90" s="126"/>
      <c r="OUA90" s="126"/>
      <c r="OUB90" s="126"/>
      <c r="OUC90" s="124"/>
      <c r="OUD90" s="124"/>
      <c r="OUE90" s="124"/>
      <c r="OUF90" s="124"/>
      <c r="OUG90" s="125"/>
      <c r="OUH90" s="126"/>
      <c r="OUI90" s="126"/>
      <c r="OUJ90" s="126"/>
      <c r="OUK90" s="126"/>
      <c r="OUL90" s="124"/>
      <c r="OUM90" s="124"/>
      <c r="OUN90" s="124"/>
      <c r="OUO90" s="124"/>
      <c r="OUP90" s="125"/>
      <c r="OUQ90" s="126"/>
      <c r="OUR90" s="126"/>
      <c r="OUS90" s="126"/>
      <c r="OUT90" s="126"/>
      <c r="OUU90" s="124"/>
      <c r="OUV90" s="124"/>
      <c r="OUW90" s="124"/>
      <c r="OUX90" s="124"/>
      <c r="OUY90" s="125"/>
      <c r="OUZ90" s="126"/>
      <c r="OVA90" s="126"/>
      <c r="OVB90" s="126"/>
      <c r="OVC90" s="126"/>
      <c r="OVD90" s="124"/>
      <c r="OVE90" s="124"/>
      <c r="OVF90" s="124"/>
      <c r="OVG90" s="124"/>
      <c r="OVH90" s="125"/>
      <c r="OVI90" s="126"/>
      <c r="OVJ90" s="126"/>
      <c r="OVK90" s="126"/>
      <c r="OVL90" s="126"/>
      <c r="OVM90" s="124"/>
      <c r="OVN90" s="124"/>
      <c r="OVO90" s="124"/>
      <c r="OVP90" s="124"/>
      <c r="OVQ90" s="125"/>
      <c r="OVR90" s="126"/>
      <c r="OVS90" s="126"/>
      <c r="OVT90" s="126"/>
      <c r="OVU90" s="126"/>
      <c r="OVV90" s="124"/>
      <c r="OVW90" s="124"/>
      <c r="OVX90" s="124"/>
      <c r="OVY90" s="124"/>
      <c r="OVZ90" s="125"/>
      <c r="OWA90" s="126"/>
      <c r="OWB90" s="126"/>
      <c r="OWC90" s="126"/>
      <c r="OWD90" s="126"/>
      <c r="OWE90" s="124"/>
      <c r="OWF90" s="124"/>
      <c r="OWG90" s="124"/>
      <c r="OWH90" s="124"/>
      <c r="OWI90" s="125"/>
      <c r="OWJ90" s="126"/>
      <c r="OWK90" s="126"/>
      <c r="OWL90" s="126"/>
      <c r="OWM90" s="126"/>
      <c r="OWN90" s="124"/>
      <c r="OWO90" s="124"/>
      <c r="OWP90" s="124"/>
      <c r="OWQ90" s="124"/>
      <c r="OWR90" s="125"/>
      <c r="OWS90" s="126"/>
      <c r="OWT90" s="126"/>
      <c r="OWU90" s="126"/>
      <c r="OWV90" s="126"/>
      <c r="OWW90" s="124"/>
      <c r="OWX90" s="124"/>
      <c r="OWY90" s="124"/>
      <c r="OWZ90" s="124"/>
      <c r="OXA90" s="125"/>
      <c r="OXB90" s="126"/>
      <c r="OXC90" s="126"/>
      <c r="OXD90" s="126"/>
      <c r="OXE90" s="126"/>
      <c r="OXF90" s="124"/>
      <c r="OXG90" s="124"/>
      <c r="OXH90" s="124"/>
      <c r="OXI90" s="124"/>
      <c r="OXJ90" s="125"/>
      <c r="OXK90" s="126"/>
      <c r="OXL90" s="126"/>
      <c r="OXM90" s="126"/>
      <c r="OXN90" s="126"/>
      <c r="OXO90" s="124"/>
      <c r="OXP90" s="124"/>
      <c r="OXQ90" s="124"/>
      <c r="OXR90" s="124"/>
      <c r="OXS90" s="125"/>
      <c r="OXT90" s="126"/>
      <c r="OXU90" s="126"/>
      <c r="OXV90" s="126"/>
      <c r="OXW90" s="126"/>
      <c r="OXX90" s="124"/>
      <c r="OXY90" s="124"/>
      <c r="OXZ90" s="124"/>
      <c r="OYA90" s="124"/>
      <c r="OYB90" s="125"/>
      <c r="OYC90" s="126"/>
      <c r="OYD90" s="126"/>
      <c r="OYE90" s="126"/>
      <c r="OYF90" s="126"/>
      <c r="OYG90" s="124"/>
      <c r="OYH90" s="124"/>
      <c r="OYI90" s="124"/>
      <c r="OYJ90" s="124"/>
      <c r="OYK90" s="125"/>
      <c r="OYL90" s="126"/>
      <c r="OYM90" s="126"/>
      <c r="OYN90" s="126"/>
      <c r="OYO90" s="126"/>
      <c r="OYP90" s="124"/>
      <c r="OYQ90" s="124"/>
      <c r="OYR90" s="124"/>
      <c r="OYS90" s="124"/>
      <c r="OYT90" s="125"/>
      <c r="OYU90" s="126"/>
      <c r="OYV90" s="126"/>
      <c r="OYW90" s="126"/>
      <c r="OYX90" s="126"/>
      <c r="OYY90" s="124"/>
      <c r="OYZ90" s="124"/>
      <c r="OZA90" s="124"/>
      <c r="OZB90" s="124"/>
      <c r="OZC90" s="125"/>
      <c r="OZD90" s="126"/>
      <c r="OZE90" s="126"/>
      <c r="OZF90" s="126"/>
      <c r="OZG90" s="126"/>
      <c r="OZH90" s="124"/>
      <c r="OZI90" s="124"/>
      <c r="OZJ90" s="124"/>
      <c r="OZK90" s="124"/>
      <c r="OZL90" s="125"/>
      <c r="OZM90" s="126"/>
      <c r="OZN90" s="126"/>
      <c r="OZO90" s="126"/>
      <c r="OZP90" s="126"/>
      <c r="OZQ90" s="124"/>
      <c r="OZR90" s="124"/>
      <c r="OZS90" s="124"/>
      <c r="OZT90" s="124"/>
      <c r="OZU90" s="125"/>
      <c r="OZV90" s="126"/>
      <c r="OZW90" s="126"/>
      <c r="OZX90" s="126"/>
      <c r="OZY90" s="126"/>
      <c r="OZZ90" s="124"/>
      <c r="PAA90" s="124"/>
      <c r="PAB90" s="124"/>
      <c r="PAC90" s="124"/>
      <c r="PAD90" s="125"/>
      <c r="PAE90" s="126"/>
      <c r="PAF90" s="126"/>
      <c r="PAG90" s="126"/>
      <c r="PAH90" s="126"/>
      <c r="PAI90" s="124"/>
      <c r="PAJ90" s="124"/>
      <c r="PAK90" s="124"/>
      <c r="PAL90" s="124"/>
      <c r="PAM90" s="125"/>
      <c r="PAN90" s="126"/>
      <c r="PAO90" s="126"/>
      <c r="PAP90" s="126"/>
      <c r="PAQ90" s="126"/>
      <c r="PAR90" s="124"/>
      <c r="PAS90" s="124"/>
      <c r="PAT90" s="124"/>
      <c r="PAU90" s="124"/>
      <c r="PAV90" s="125"/>
      <c r="PAW90" s="126"/>
      <c r="PAX90" s="126"/>
      <c r="PAY90" s="126"/>
      <c r="PAZ90" s="126"/>
      <c r="PBA90" s="124"/>
      <c r="PBB90" s="124"/>
      <c r="PBC90" s="124"/>
      <c r="PBD90" s="124"/>
      <c r="PBE90" s="125"/>
      <c r="PBF90" s="126"/>
      <c r="PBG90" s="126"/>
      <c r="PBH90" s="126"/>
      <c r="PBI90" s="126"/>
      <c r="PBJ90" s="124"/>
      <c r="PBK90" s="124"/>
      <c r="PBL90" s="124"/>
      <c r="PBM90" s="124"/>
      <c r="PBN90" s="125"/>
      <c r="PBO90" s="126"/>
      <c r="PBP90" s="126"/>
      <c r="PBQ90" s="126"/>
      <c r="PBR90" s="126"/>
      <c r="PBS90" s="124"/>
      <c r="PBT90" s="124"/>
      <c r="PBU90" s="124"/>
      <c r="PBV90" s="124"/>
      <c r="PBW90" s="125"/>
      <c r="PBX90" s="126"/>
      <c r="PBY90" s="126"/>
      <c r="PBZ90" s="126"/>
      <c r="PCA90" s="126"/>
      <c r="PCB90" s="124"/>
      <c r="PCC90" s="124"/>
      <c r="PCD90" s="124"/>
      <c r="PCE90" s="124"/>
      <c r="PCF90" s="125"/>
      <c r="PCG90" s="126"/>
      <c r="PCH90" s="126"/>
      <c r="PCI90" s="126"/>
      <c r="PCJ90" s="126"/>
      <c r="PCK90" s="124"/>
      <c r="PCL90" s="124"/>
      <c r="PCM90" s="124"/>
      <c r="PCN90" s="124"/>
      <c r="PCO90" s="125"/>
      <c r="PCP90" s="126"/>
      <c r="PCQ90" s="126"/>
      <c r="PCR90" s="126"/>
      <c r="PCS90" s="126"/>
      <c r="PCT90" s="124"/>
      <c r="PCU90" s="124"/>
      <c r="PCV90" s="124"/>
      <c r="PCW90" s="124"/>
      <c r="PCX90" s="125"/>
      <c r="PCY90" s="126"/>
      <c r="PCZ90" s="126"/>
      <c r="PDA90" s="126"/>
      <c r="PDB90" s="126"/>
      <c r="PDC90" s="124"/>
      <c r="PDD90" s="124"/>
      <c r="PDE90" s="124"/>
      <c r="PDF90" s="124"/>
      <c r="PDG90" s="125"/>
      <c r="PDH90" s="126"/>
      <c r="PDI90" s="126"/>
      <c r="PDJ90" s="126"/>
      <c r="PDK90" s="126"/>
      <c r="PDL90" s="124"/>
      <c r="PDM90" s="124"/>
      <c r="PDN90" s="124"/>
      <c r="PDO90" s="124"/>
      <c r="PDP90" s="125"/>
      <c r="PDQ90" s="126"/>
      <c r="PDR90" s="126"/>
      <c r="PDS90" s="126"/>
      <c r="PDT90" s="126"/>
      <c r="PDU90" s="124"/>
      <c r="PDV90" s="124"/>
      <c r="PDW90" s="124"/>
      <c r="PDX90" s="124"/>
      <c r="PDY90" s="125"/>
      <c r="PDZ90" s="126"/>
      <c r="PEA90" s="126"/>
      <c r="PEB90" s="126"/>
      <c r="PEC90" s="126"/>
      <c r="PED90" s="124"/>
      <c r="PEE90" s="124"/>
      <c r="PEF90" s="124"/>
      <c r="PEG90" s="124"/>
      <c r="PEH90" s="125"/>
      <c r="PEI90" s="126"/>
      <c r="PEJ90" s="126"/>
      <c r="PEK90" s="126"/>
      <c r="PEL90" s="126"/>
      <c r="PEM90" s="124"/>
      <c r="PEN90" s="124"/>
      <c r="PEO90" s="124"/>
      <c r="PEP90" s="124"/>
      <c r="PEQ90" s="125"/>
      <c r="PER90" s="126"/>
      <c r="PES90" s="126"/>
      <c r="PET90" s="126"/>
      <c r="PEU90" s="126"/>
      <c r="PEV90" s="124"/>
      <c r="PEW90" s="124"/>
      <c r="PEX90" s="124"/>
      <c r="PEY90" s="124"/>
      <c r="PEZ90" s="125"/>
      <c r="PFA90" s="126"/>
      <c r="PFB90" s="126"/>
      <c r="PFC90" s="126"/>
      <c r="PFD90" s="126"/>
      <c r="PFE90" s="124"/>
      <c r="PFF90" s="124"/>
      <c r="PFG90" s="124"/>
      <c r="PFH90" s="124"/>
      <c r="PFI90" s="125"/>
      <c r="PFJ90" s="126"/>
      <c r="PFK90" s="126"/>
      <c r="PFL90" s="126"/>
      <c r="PFM90" s="126"/>
      <c r="PFN90" s="124"/>
      <c r="PFO90" s="124"/>
      <c r="PFP90" s="124"/>
      <c r="PFQ90" s="124"/>
      <c r="PFR90" s="125"/>
      <c r="PFS90" s="126"/>
      <c r="PFT90" s="126"/>
      <c r="PFU90" s="126"/>
      <c r="PFV90" s="126"/>
      <c r="PFW90" s="124"/>
      <c r="PFX90" s="124"/>
      <c r="PFY90" s="124"/>
      <c r="PFZ90" s="124"/>
      <c r="PGA90" s="125"/>
      <c r="PGB90" s="126"/>
      <c r="PGC90" s="126"/>
      <c r="PGD90" s="126"/>
      <c r="PGE90" s="126"/>
      <c r="PGF90" s="124"/>
      <c r="PGG90" s="124"/>
      <c r="PGH90" s="124"/>
      <c r="PGI90" s="124"/>
      <c r="PGJ90" s="125"/>
      <c r="PGK90" s="126"/>
      <c r="PGL90" s="126"/>
      <c r="PGM90" s="126"/>
      <c r="PGN90" s="126"/>
      <c r="PGO90" s="124"/>
      <c r="PGP90" s="124"/>
      <c r="PGQ90" s="124"/>
      <c r="PGR90" s="124"/>
      <c r="PGS90" s="125"/>
      <c r="PGT90" s="126"/>
      <c r="PGU90" s="126"/>
      <c r="PGV90" s="126"/>
      <c r="PGW90" s="126"/>
      <c r="PGX90" s="124"/>
      <c r="PGY90" s="124"/>
      <c r="PGZ90" s="124"/>
      <c r="PHA90" s="124"/>
      <c r="PHB90" s="125"/>
      <c r="PHC90" s="126"/>
      <c r="PHD90" s="126"/>
      <c r="PHE90" s="126"/>
      <c r="PHF90" s="126"/>
      <c r="PHG90" s="124"/>
      <c r="PHH90" s="124"/>
      <c r="PHI90" s="124"/>
      <c r="PHJ90" s="124"/>
      <c r="PHK90" s="125"/>
      <c r="PHL90" s="126"/>
      <c r="PHM90" s="126"/>
      <c r="PHN90" s="126"/>
      <c r="PHO90" s="126"/>
      <c r="PHP90" s="124"/>
      <c r="PHQ90" s="124"/>
      <c r="PHR90" s="124"/>
      <c r="PHS90" s="124"/>
      <c r="PHT90" s="125"/>
      <c r="PHU90" s="126"/>
      <c r="PHV90" s="126"/>
      <c r="PHW90" s="126"/>
      <c r="PHX90" s="126"/>
      <c r="PHY90" s="124"/>
      <c r="PHZ90" s="124"/>
      <c r="PIA90" s="124"/>
      <c r="PIB90" s="124"/>
      <c r="PIC90" s="125"/>
      <c r="PID90" s="126"/>
      <c r="PIE90" s="126"/>
      <c r="PIF90" s="126"/>
      <c r="PIG90" s="126"/>
      <c r="PIH90" s="124"/>
      <c r="PII90" s="124"/>
      <c r="PIJ90" s="124"/>
      <c r="PIK90" s="124"/>
      <c r="PIL90" s="125"/>
      <c r="PIM90" s="126"/>
      <c r="PIN90" s="126"/>
      <c r="PIO90" s="126"/>
      <c r="PIP90" s="126"/>
      <c r="PIQ90" s="124"/>
      <c r="PIR90" s="124"/>
      <c r="PIS90" s="124"/>
      <c r="PIT90" s="124"/>
      <c r="PIU90" s="125"/>
      <c r="PIV90" s="126"/>
      <c r="PIW90" s="126"/>
      <c r="PIX90" s="126"/>
      <c r="PIY90" s="126"/>
      <c r="PIZ90" s="124"/>
      <c r="PJA90" s="124"/>
      <c r="PJB90" s="124"/>
      <c r="PJC90" s="124"/>
      <c r="PJD90" s="125"/>
      <c r="PJE90" s="126"/>
      <c r="PJF90" s="126"/>
      <c r="PJG90" s="126"/>
      <c r="PJH90" s="126"/>
      <c r="PJI90" s="124"/>
      <c r="PJJ90" s="124"/>
      <c r="PJK90" s="124"/>
      <c r="PJL90" s="124"/>
      <c r="PJM90" s="125"/>
      <c r="PJN90" s="126"/>
      <c r="PJO90" s="126"/>
      <c r="PJP90" s="126"/>
      <c r="PJQ90" s="126"/>
      <c r="PJR90" s="124"/>
      <c r="PJS90" s="124"/>
      <c r="PJT90" s="124"/>
      <c r="PJU90" s="124"/>
      <c r="PJV90" s="125"/>
      <c r="PJW90" s="126"/>
      <c r="PJX90" s="126"/>
      <c r="PJY90" s="126"/>
      <c r="PJZ90" s="126"/>
      <c r="PKA90" s="124"/>
      <c r="PKB90" s="124"/>
      <c r="PKC90" s="124"/>
      <c r="PKD90" s="124"/>
      <c r="PKE90" s="125"/>
      <c r="PKF90" s="126"/>
      <c r="PKG90" s="126"/>
      <c r="PKH90" s="126"/>
      <c r="PKI90" s="126"/>
      <c r="PKJ90" s="124"/>
      <c r="PKK90" s="124"/>
      <c r="PKL90" s="124"/>
      <c r="PKM90" s="124"/>
      <c r="PKN90" s="125"/>
      <c r="PKO90" s="126"/>
      <c r="PKP90" s="126"/>
      <c r="PKQ90" s="126"/>
      <c r="PKR90" s="126"/>
      <c r="PKS90" s="124"/>
      <c r="PKT90" s="124"/>
      <c r="PKU90" s="124"/>
      <c r="PKV90" s="124"/>
      <c r="PKW90" s="125"/>
      <c r="PKX90" s="126"/>
      <c r="PKY90" s="126"/>
      <c r="PKZ90" s="126"/>
      <c r="PLA90" s="126"/>
      <c r="PLB90" s="124"/>
      <c r="PLC90" s="124"/>
      <c r="PLD90" s="124"/>
      <c r="PLE90" s="124"/>
      <c r="PLF90" s="125"/>
      <c r="PLG90" s="126"/>
      <c r="PLH90" s="126"/>
      <c r="PLI90" s="126"/>
      <c r="PLJ90" s="126"/>
      <c r="PLK90" s="124"/>
      <c r="PLL90" s="124"/>
      <c r="PLM90" s="124"/>
      <c r="PLN90" s="124"/>
      <c r="PLO90" s="125"/>
      <c r="PLP90" s="126"/>
      <c r="PLQ90" s="126"/>
      <c r="PLR90" s="126"/>
      <c r="PLS90" s="126"/>
      <c r="PLT90" s="124"/>
      <c r="PLU90" s="124"/>
      <c r="PLV90" s="124"/>
      <c r="PLW90" s="124"/>
      <c r="PLX90" s="125"/>
      <c r="PLY90" s="126"/>
      <c r="PLZ90" s="126"/>
      <c r="PMA90" s="126"/>
      <c r="PMB90" s="126"/>
      <c r="PMC90" s="124"/>
      <c r="PMD90" s="124"/>
      <c r="PME90" s="124"/>
      <c r="PMF90" s="124"/>
      <c r="PMG90" s="125"/>
      <c r="PMH90" s="126"/>
      <c r="PMI90" s="126"/>
      <c r="PMJ90" s="126"/>
      <c r="PMK90" s="126"/>
      <c r="PML90" s="124"/>
      <c r="PMM90" s="124"/>
      <c r="PMN90" s="124"/>
      <c r="PMO90" s="124"/>
      <c r="PMP90" s="125"/>
      <c r="PMQ90" s="126"/>
      <c r="PMR90" s="126"/>
      <c r="PMS90" s="126"/>
      <c r="PMT90" s="126"/>
      <c r="PMU90" s="124"/>
      <c r="PMV90" s="124"/>
      <c r="PMW90" s="124"/>
      <c r="PMX90" s="124"/>
      <c r="PMY90" s="125"/>
      <c r="PMZ90" s="126"/>
      <c r="PNA90" s="126"/>
      <c r="PNB90" s="126"/>
      <c r="PNC90" s="126"/>
      <c r="PND90" s="124"/>
      <c r="PNE90" s="124"/>
      <c r="PNF90" s="124"/>
      <c r="PNG90" s="124"/>
      <c r="PNH90" s="125"/>
      <c r="PNI90" s="126"/>
      <c r="PNJ90" s="126"/>
      <c r="PNK90" s="126"/>
      <c r="PNL90" s="126"/>
      <c r="PNM90" s="124"/>
      <c r="PNN90" s="124"/>
      <c r="PNO90" s="124"/>
      <c r="PNP90" s="124"/>
      <c r="PNQ90" s="125"/>
      <c r="PNR90" s="126"/>
      <c r="PNS90" s="126"/>
      <c r="PNT90" s="126"/>
      <c r="PNU90" s="126"/>
      <c r="PNV90" s="124"/>
      <c r="PNW90" s="124"/>
      <c r="PNX90" s="124"/>
      <c r="PNY90" s="124"/>
      <c r="PNZ90" s="125"/>
      <c r="POA90" s="126"/>
      <c r="POB90" s="126"/>
      <c r="POC90" s="126"/>
      <c r="POD90" s="126"/>
      <c r="POE90" s="124"/>
      <c r="POF90" s="124"/>
      <c r="POG90" s="124"/>
      <c r="POH90" s="124"/>
      <c r="POI90" s="125"/>
      <c r="POJ90" s="126"/>
      <c r="POK90" s="126"/>
      <c r="POL90" s="126"/>
      <c r="POM90" s="126"/>
      <c r="PON90" s="124"/>
      <c r="POO90" s="124"/>
      <c r="POP90" s="124"/>
      <c r="POQ90" s="124"/>
      <c r="POR90" s="125"/>
      <c r="POS90" s="126"/>
      <c r="POT90" s="126"/>
      <c r="POU90" s="126"/>
      <c r="POV90" s="126"/>
      <c r="POW90" s="124"/>
      <c r="POX90" s="124"/>
      <c r="POY90" s="124"/>
      <c r="POZ90" s="124"/>
      <c r="PPA90" s="125"/>
      <c r="PPB90" s="126"/>
      <c r="PPC90" s="126"/>
      <c r="PPD90" s="126"/>
      <c r="PPE90" s="126"/>
      <c r="PPF90" s="124"/>
      <c r="PPG90" s="124"/>
      <c r="PPH90" s="124"/>
      <c r="PPI90" s="124"/>
      <c r="PPJ90" s="125"/>
      <c r="PPK90" s="126"/>
      <c r="PPL90" s="126"/>
      <c r="PPM90" s="126"/>
      <c r="PPN90" s="126"/>
      <c r="PPO90" s="124"/>
      <c r="PPP90" s="124"/>
      <c r="PPQ90" s="124"/>
      <c r="PPR90" s="124"/>
      <c r="PPS90" s="125"/>
      <c r="PPT90" s="126"/>
      <c r="PPU90" s="126"/>
      <c r="PPV90" s="126"/>
      <c r="PPW90" s="126"/>
      <c r="PPX90" s="124"/>
      <c r="PPY90" s="124"/>
      <c r="PPZ90" s="124"/>
      <c r="PQA90" s="124"/>
      <c r="PQB90" s="125"/>
      <c r="PQC90" s="126"/>
      <c r="PQD90" s="126"/>
      <c r="PQE90" s="126"/>
      <c r="PQF90" s="126"/>
      <c r="PQG90" s="124"/>
      <c r="PQH90" s="124"/>
      <c r="PQI90" s="124"/>
      <c r="PQJ90" s="124"/>
      <c r="PQK90" s="125"/>
      <c r="PQL90" s="126"/>
      <c r="PQM90" s="126"/>
      <c r="PQN90" s="126"/>
      <c r="PQO90" s="126"/>
      <c r="PQP90" s="124"/>
      <c r="PQQ90" s="124"/>
      <c r="PQR90" s="124"/>
      <c r="PQS90" s="124"/>
      <c r="PQT90" s="125"/>
      <c r="PQU90" s="126"/>
      <c r="PQV90" s="126"/>
      <c r="PQW90" s="126"/>
      <c r="PQX90" s="126"/>
      <c r="PQY90" s="124"/>
      <c r="PQZ90" s="124"/>
      <c r="PRA90" s="124"/>
      <c r="PRB90" s="124"/>
      <c r="PRC90" s="125"/>
      <c r="PRD90" s="126"/>
      <c r="PRE90" s="126"/>
      <c r="PRF90" s="126"/>
      <c r="PRG90" s="126"/>
      <c r="PRH90" s="124"/>
      <c r="PRI90" s="124"/>
      <c r="PRJ90" s="124"/>
      <c r="PRK90" s="124"/>
      <c r="PRL90" s="125"/>
      <c r="PRM90" s="126"/>
      <c r="PRN90" s="126"/>
      <c r="PRO90" s="126"/>
      <c r="PRP90" s="126"/>
      <c r="PRQ90" s="124"/>
      <c r="PRR90" s="124"/>
      <c r="PRS90" s="124"/>
      <c r="PRT90" s="124"/>
      <c r="PRU90" s="125"/>
      <c r="PRV90" s="126"/>
      <c r="PRW90" s="126"/>
      <c r="PRX90" s="126"/>
      <c r="PRY90" s="126"/>
      <c r="PRZ90" s="124"/>
      <c r="PSA90" s="124"/>
      <c r="PSB90" s="124"/>
      <c r="PSC90" s="124"/>
      <c r="PSD90" s="125"/>
      <c r="PSE90" s="126"/>
      <c r="PSF90" s="126"/>
      <c r="PSG90" s="126"/>
      <c r="PSH90" s="126"/>
      <c r="PSI90" s="124"/>
      <c r="PSJ90" s="124"/>
      <c r="PSK90" s="124"/>
      <c r="PSL90" s="124"/>
      <c r="PSM90" s="125"/>
      <c r="PSN90" s="126"/>
      <c r="PSO90" s="126"/>
      <c r="PSP90" s="126"/>
      <c r="PSQ90" s="126"/>
      <c r="PSR90" s="124"/>
      <c r="PSS90" s="124"/>
      <c r="PST90" s="124"/>
      <c r="PSU90" s="124"/>
      <c r="PSV90" s="125"/>
      <c r="PSW90" s="126"/>
      <c r="PSX90" s="126"/>
      <c r="PSY90" s="126"/>
      <c r="PSZ90" s="126"/>
      <c r="PTA90" s="124"/>
      <c r="PTB90" s="124"/>
      <c r="PTC90" s="124"/>
      <c r="PTD90" s="124"/>
      <c r="PTE90" s="125"/>
      <c r="PTF90" s="126"/>
      <c r="PTG90" s="126"/>
      <c r="PTH90" s="126"/>
      <c r="PTI90" s="126"/>
      <c r="PTJ90" s="124"/>
      <c r="PTK90" s="124"/>
      <c r="PTL90" s="124"/>
      <c r="PTM90" s="124"/>
      <c r="PTN90" s="125"/>
      <c r="PTO90" s="126"/>
      <c r="PTP90" s="126"/>
      <c r="PTQ90" s="126"/>
      <c r="PTR90" s="126"/>
      <c r="PTS90" s="124"/>
      <c r="PTT90" s="124"/>
      <c r="PTU90" s="124"/>
      <c r="PTV90" s="124"/>
      <c r="PTW90" s="125"/>
      <c r="PTX90" s="126"/>
      <c r="PTY90" s="126"/>
      <c r="PTZ90" s="126"/>
      <c r="PUA90" s="126"/>
      <c r="PUB90" s="124"/>
      <c r="PUC90" s="124"/>
      <c r="PUD90" s="124"/>
      <c r="PUE90" s="124"/>
      <c r="PUF90" s="125"/>
      <c r="PUG90" s="126"/>
      <c r="PUH90" s="126"/>
      <c r="PUI90" s="126"/>
      <c r="PUJ90" s="126"/>
      <c r="PUK90" s="124"/>
      <c r="PUL90" s="124"/>
      <c r="PUM90" s="124"/>
      <c r="PUN90" s="124"/>
      <c r="PUO90" s="125"/>
      <c r="PUP90" s="126"/>
      <c r="PUQ90" s="126"/>
      <c r="PUR90" s="126"/>
      <c r="PUS90" s="126"/>
      <c r="PUT90" s="124"/>
      <c r="PUU90" s="124"/>
      <c r="PUV90" s="124"/>
      <c r="PUW90" s="124"/>
      <c r="PUX90" s="125"/>
      <c r="PUY90" s="126"/>
      <c r="PUZ90" s="126"/>
      <c r="PVA90" s="126"/>
      <c r="PVB90" s="126"/>
      <c r="PVC90" s="124"/>
      <c r="PVD90" s="124"/>
      <c r="PVE90" s="124"/>
      <c r="PVF90" s="124"/>
      <c r="PVG90" s="125"/>
      <c r="PVH90" s="126"/>
      <c r="PVI90" s="126"/>
      <c r="PVJ90" s="126"/>
      <c r="PVK90" s="126"/>
      <c r="PVL90" s="124"/>
      <c r="PVM90" s="124"/>
      <c r="PVN90" s="124"/>
      <c r="PVO90" s="124"/>
      <c r="PVP90" s="125"/>
      <c r="PVQ90" s="126"/>
      <c r="PVR90" s="126"/>
      <c r="PVS90" s="126"/>
      <c r="PVT90" s="126"/>
      <c r="PVU90" s="124"/>
      <c r="PVV90" s="124"/>
      <c r="PVW90" s="124"/>
      <c r="PVX90" s="124"/>
      <c r="PVY90" s="125"/>
      <c r="PVZ90" s="126"/>
      <c r="PWA90" s="126"/>
      <c r="PWB90" s="126"/>
      <c r="PWC90" s="126"/>
      <c r="PWD90" s="124"/>
      <c r="PWE90" s="124"/>
      <c r="PWF90" s="124"/>
      <c r="PWG90" s="124"/>
      <c r="PWH90" s="125"/>
      <c r="PWI90" s="126"/>
      <c r="PWJ90" s="126"/>
      <c r="PWK90" s="126"/>
      <c r="PWL90" s="126"/>
      <c r="PWM90" s="124"/>
      <c r="PWN90" s="124"/>
      <c r="PWO90" s="124"/>
      <c r="PWP90" s="124"/>
      <c r="PWQ90" s="125"/>
      <c r="PWR90" s="126"/>
      <c r="PWS90" s="126"/>
      <c r="PWT90" s="126"/>
      <c r="PWU90" s="126"/>
      <c r="PWV90" s="124"/>
      <c r="PWW90" s="124"/>
      <c r="PWX90" s="124"/>
      <c r="PWY90" s="124"/>
      <c r="PWZ90" s="125"/>
      <c r="PXA90" s="126"/>
      <c r="PXB90" s="126"/>
      <c r="PXC90" s="126"/>
      <c r="PXD90" s="126"/>
      <c r="PXE90" s="124"/>
      <c r="PXF90" s="124"/>
      <c r="PXG90" s="124"/>
      <c r="PXH90" s="124"/>
      <c r="PXI90" s="125"/>
      <c r="PXJ90" s="126"/>
      <c r="PXK90" s="126"/>
      <c r="PXL90" s="126"/>
      <c r="PXM90" s="126"/>
      <c r="PXN90" s="124"/>
      <c r="PXO90" s="124"/>
      <c r="PXP90" s="124"/>
      <c r="PXQ90" s="124"/>
      <c r="PXR90" s="125"/>
      <c r="PXS90" s="126"/>
      <c r="PXT90" s="126"/>
      <c r="PXU90" s="126"/>
      <c r="PXV90" s="126"/>
      <c r="PXW90" s="124"/>
      <c r="PXX90" s="124"/>
      <c r="PXY90" s="124"/>
      <c r="PXZ90" s="124"/>
      <c r="PYA90" s="125"/>
      <c r="PYB90" s="126"/>
      <c r="PYC90" s="126"/>
      <c r="PYD90" s="126"/>
      <c r="PYE90" s="126"/>
      <c r="PYF90" s="124"/>
      <c r="PYG90" s="124"/>
      <c r="PYH90" s="124"/>
      <c r="PYI90" s="124"/>
      <c r="PYJ90" s="125"/>
      <c r="PYK90" s="126"/>
      <c r="PYL90" s="126"/>
      <c r="PYM90" s="126"/>
      <c r="PYN90" s="126"/>
      <c r="PYO90" s="124"/>
      <c r="PYP90" s="124"/>
      <c r="PYQ90" s="124"/>
      <c r="PYR90" s="124"/>
      <c r="PYS90" s="125"/>
      <c r="PYT90" s="126"/>
      <c r="PYU90" s="126"/>
      <c r="PYV90" s="126"/>
      <c r="PYW90" s="126"/>
      <c r="PYX90" s="124"/>
      <c r="PYY90" s="124"/>
      <c r="PYZ90" s="124"/>
      <c r="PZA90" s="124"/>
      <c r="PZB90" s="125"/>
      <c r="PZC90" s="126"/>
      <c r="PZD90" s="126"/>
      <c r="PZE90" s="126"/>
      <c r="PZF90" s="126"/>
      <c r="PZG90" s="124"/>
      <c r="PZH90" s="124"/>
      <c r="PZI90" s="124"/>
      <c r="PZJ90" s="124"/>
      <c r="PZK90" s="125"/>
      <c r="PZL90" s="126"/>
      <c r="PZM90" s="126"/>
      <c r="PZN90" s="126"/>
      <c r="PZO90" s="126"/>
      <c r="PZP90" s="124"/>
      <c r="PZQ90" s="124"/>
      <c r="PZR90" s="124"/>
      <c r="PZS90" s="124"/>
      <c r="PZT90" s="125"/>
      <c r="PZU90" s="126"/>
      <c r="PZV90" s="126"/>
      <c r="PZW90" s="126"/>
      <c r="PZX90" s="126"/>
      <c r="PZY90" s="124"/>
      <c r="PZZ90" s="124"/>
      <c r="QAA90" s="124"/>
      <c r="QAB90" s="124"/>
      <c r="QAC90" s="125"/>
      <c r="QAD90" s="126"/>
      <c r="QAE90" s="126"/>
      <c r="QAF90" s="126"/>
      <c r="QAG90" s="126"/>
      <c r="QAH90" s="124"/>
      <c r="QAI90" s="124"/>
      <c r="QAJ90" s="124"/>
      <c r="QAK90" s="124"/>
      <c r="QAL90" s="125"/>
      <c r="QAM90" s="126"/>
      <c r="QAN90" s="126"/>
      <c r="QAO90" s="126"/>
      <c r="QAP90" s="126"/>
      <c r="QAQ90" s="124"/>
      <c r="QAR90" s="124"/>
      <c r="QAS90" s="124"/>
      <c r="QAT90" s="124"/>
      <c r="QAU90" s="125"/>
      <c r="QAV90" s="126"/>
      <c r="QAW90" s="126"/>
      <c r="QAX90" s="126"/>
      <c r="QAY90" s="126"/>
      <c r="QAZ90" s="124"/>
      <c r="QBA90" s="124"/>
      <c r="QBB90" s="124"/>
      <c r="QBC90" s="124"/>
      <c r="QBD90" s="125"/>
      <c r="QBE90" s="126"/>
      <c r="QBF90" s="126"/>
      <c r="QBG90" s="126"/>
      <c r="QBH90" s="126"/>
      <c r="QBI90" s="124"/>
      <c r="QBJ90" s="124"/>
      <c r="QBK90" s="124"/>
      <c r="QBL90" s="124"/>
      <c r="QBM90" s="125"/>
      <c r="QBN90" s="126"/>
      <c r="QBO90" s="126"/>
      <c r="QBP90" s="126"/>
      <c r="QBQ90" s="126"/>
      <c r="QBR90" s="124"/>
      <c r="QBS90" s="124"/>
      <c r="QBT90" s="124"/>
      <c r="QBU90" s="124"/>
      <c r="QBV90" s="125"/>
      <c r="QBW90" s="126"/>
      <c r="QBX90" s="126"/>
      <c r="QBY90" s="126"/>
      <c r="QBZ90" s="126"/>
      <c r="QCA90" s="124"/>
      <c r="QCB90" s="124"/>
      <c r="QCC90" s="124"/>
      <c r="QCD90" s="124"/>
      <c r="QCE90" s="125"/>
      <c r="QCF90" s="126"/>
      <c r="QCG90" s="126"/>
      <c r="QCH90" s="126"/>
      <c r="QCI90" s="126"/>
      <c r="QCJ90" s="124"/>
      <c r="QCK90" s="124"/>
      <c r="QCL90" s="124"/>
      <c r="QCM90" s="124"/>
      <c r="QCN90" s="125"/>
      <c r="QCO90" s="126"/>
      <c r="QCP90" s="126"/>
      <c r="QCQ90" s="126"/>
      <c r="QCR90" s="126"/>
      <c r="QCS90" s="124"/>
      <c r="QCT90" s="124"/>
      <c r="QCU90" s="124"/>
      <c r="QCV90" s="124"/>
      <c r="QCW90" s="125"/>
      <c r="QCX90" s="126"/>
      <c r="QCY90" s="126"/>
      <c r="QCZ90" s="126"/>
      <c r="QDA90" s="126"/>
      <c r="QDB90" s="124"/>
      <c r="QDC90" s="124"/>
      <c r="QDD90" s="124"/>
      <c r="QDE90" s="124"/>
      <c r="QDF90" s="125"/>
      <c r="QDG90" s="126"/>
      <c r="QDH90" s="126"/>
      <c r="QDI90" s="126"/>
      <c r="QDJ90" s="126"/>
      <c r="QDK90" s="124"/>
      <c r="QDL90" s="124"/>
      <c r="QDM90" s="124"/>
      <c r="QDN90" s="124"/>
      <c r="QDO90" s="125"/>
      <c r="QDP90" s="126"/>
      <c r="QDQ90" s="126"/>
      <c r="QDR90" s="126"/>
      <c r="QDS90" s="126"/>
      <c r="QDT90" s="124"/>
      <c r="QDU90" s="124"/>
      <c r="QDV90" s="124"/>
      <c r="QDW90" s="124"/>
      <c r="QDX90" s="125"/>
      <c r="QDY90" s="126"/>
      <c r="QDZ90" s="126"/>
      <c r="QEA90" s="126"/>
      <c r="QEB90" s="126"/>
      <c r="QEC90" s="124"/>
      <c r="QED90" s="124"/>
      <c r="QEE90" s="124"/>
      <c r="QEF90" s="124"/>
      <c r="QEG90" s="125"/>
      <c r="QEH90" s="126"/>
      <c r="QEI90" s="126"/>
      <c r="QEJ90" s="126"/>
      <c r="QEK90" s="126"/>
      <c r="QEL90" s="124"/>
      <c r="QEM90" s="124"/>
      <c r="QEN90" s="124"/>
      <c r="QEO90" s="124"/>
      <c r="QEP90" s="125"/>
      <c r="QEQ90" s="126"/>
      <c r="QER90" s="126"/>
      <c r="QES90" s="126"/>
      <c r="QET90" s="126"/>
      <c r="QEU90" s="124"/>
      <c r="QEV90" s="124"/>
      <c r="QEW90" s="124"/>
      <c r="QEX90" s="124"/>
      <c r="QEY90" s="125"/>
      <c r="QEZ90" s="126"/>
      <c r="QFA90" s="126"/>
      <c r="QFB90" s="126"/>
      <c r="QFC90" s="126"/>
      <c r="QFD90" s="124"/>
      <c r="QFE90" s="124"/>
      <c r="QFF90" s="124"/>
      <c r="QFG90" s="124"/>
      <c r="QFH90" s="125"/>
      <c r="QFI90" s="126"/>
      <c r="QFJ90" s="126"/>
      <c r="QFK90" s="126"/>
      <c r="QFL90" s="126"/>
      <c r="QFM90" s="124"/>
      <c r="QFN90" s="124"/>
      <c r="QFO90" s="124"/>
      <c r="QFP90" s="124"/>
      <c r="QFQ90" s="125"/>
      <c r="QFR90" s="126"/>
      <c r="QFS90" s="126"/>
      <c r="QFT90" s="126"/>
      <c r="QFU90" s="126"/>
      <c r="QFV90" s="124"/>
      <c r="QFW90" s="124"/>
      <c r="QFX90" s="124"/>
      <c r="QFY90" s="124"/>
      <c r="QFZ90" s="125"/>
      <c r="QGA90" s="126"/>
      <c r="QGB90" s="126"/>
      <c r="QGC90" s="126"/>
      <c r="QGD90" s="126"/>
      <c r="QGE90" s="124"/>
      <c r="QGF90" s="124"/>
      <c r="QGG90" s="124"/>
      <c r="QGH90" s="124"/>
      <c r="QGI90" s="125"/>
      <c r="QGJ90" s="126"/>
      <c r="QGK90" s="126"/>
      <c r="QGL90" s="126"/>
      <c r="QGM90" s="126"/>
      <c r="QGN90" s="124"/>
      <c r="QGO90" s="124"/>
      <c r="QGP90" s="124"/>
      <c r="QGQ90" s="124"/>
      <c r="QGR90" s="125"/>
      <c r="QGS90" s="126"/>
      <c r="QGT90" s="126"/>
      <c r="QGU90" s="126"/>
      <c r="QGV90" s="126"/>
      <c r="QGW90" s="124"/>
      <c r="QGX90" s="124"/>
      <c r="QGY90" s="124"/>
      <c r="QGZ90" s="124"/>
      <c r="QHA90" s="125"/>
      <c r="QHB90" s="126"/>
      <c r="QHC90" s="126"/>
      <c r="QHD90" s="126"/>
      <c r="QHE90" s="126"/>
      <c r="QHF90" s="124"/>
      <c r="QHG90" s="124"/>
      <c r="QHH90" s="124"/>
      <c r="QHI90" s="124"/>
      <c r="QHJ90" s="125"/>
      <c r="QHK90" s="126"/>
      <c r="QHL90" s="126"/>
      <c r="QHM90" s="126"/>
      <c r="QHN90" s="126"/>
      <c r="QHO90" s="124"/>
      <c r="QHP90" s="124"/>
      <c r="QHQ90" s="124"/>
      <c r="QHR90" s="124"/>
      <c r="QHS90" s="125"/>
      <c r="QHT90" s="126"/>
      <c r="QHU90" s="126"/>
      <c r="QHV90" s="126"/>
      <c r="QHW90" s="126"/>
      <c r="QHX90" s="124"/>
      <c r="QHY90" s="124"/>
      <c r="QHZ90" s="124"/>
      <c r="QIA90" s="124"/>
      <c r="QIB90" s="125"/>
      <c r="QIC90" s="126"/>
      <c r="QID90" s="126"/>
      <c r="QIE90" s="126"/>
      <c r="QIF90" s="126"/>
      <c r="QIG90" s="124"/>
      <c r="QIH90" s="124"/>
      <c r="QII90" s="124"/>
      <c r="QIJ90" s="124"/>
      <c r="QIK90" s="125"/>
      <c r="QIL90" s="126"/>
      <c r="QIM90" s="126"/>
      <c r="QIN90" s="126"/>
      <c r="QIO90" s="126"/>
      <c r="QIP90" s="124"/>
      <c r="QIQ90" s="124"/>
      <c r="QIR90" s="124"/>
      <c r="QIS90" s="124"/>
      <c r="QIT90" s="125"/>
      <c r="QIU90" s="126"/>
      <c r="QIV90" s="126"/>
      <c r="QIW90" s="126"/>
      <c r="QIX90" s="126"/>
      <c r="QIY90" s="124"/>
      <c r="QIZ90" s="124"/>
      <c r="QJA90" s="124"/>
      <c r="QJB90" s="124"/>
      <c r="QJC90" s="125"/>
      <c r="QJD90" s="126"/>
      <c r="QJE90" s="126"/>
      <c r="QJF90" s="126"/>
      <c r="QJG90" s="126"/>
      <c r="QJH90" s="124"/>
      <c r="QJI90" s="124"/>
      <c r="QJJ90" s="124"/>
      <c r="QJK90" s="124"/>
      <c r="QJL90" s="125"/>
      <c r="QJM90" s="126"/>
      <c r="QJN90" s="126"/>
      <c r="QJO90" s="126"/>
      <c r="QJP90" s="126"/>
      <c r="QJQ90" s="124"/>
      <c r="QJR90" s="124"/>
      <c r="QJS90" s="124"/>
      <c r="QJT90" s="124"/>
      <c r="QJU90" s="125"/>
      <c r="QJV90" s="126"/>
      <c r="QJW90" s="126"/>
      <c r="QJX90" s="126"/>
      <c r="QJY90" s="126"/>
      <c r="QJZ90" s="124"/>
      <c r="QKA90" s="124"/>
      <c r="QKB90" s="124"/>
      <c r="QKC90" s="124"/>
      <c r="QKD90" s="125"/>
      <c r="QKE90" s="126"/>
      <c r="QKF90" s="126"/>
      <c r="QKG90" s="126"/>
      <c r="QKH90" s="126"/>
      <c r="QKI90" s="124"/>
      <c r="QKJ90" s="124"/>
      <c r="QKK90" s="124"/>
      <c r="QKL90" s="124"/>
      <c r="QKM90" s="125"/>
      <c r="QKN90" s="126"/>
      <c r="QKO90" s="126"/>
      <c r="QKP90" s="126"/>
      <c r="QKQ90" s="126"/>
      <c r="QKR90" s="124"/>
      <c r="QKS90" s="124"/>
      <c r="QKT90" s="124"/>
      <c r="QKU90" s="124"/>
      <c r="QKV90" s="125"/>
      <c r="QKW90" s="126"/>
      <c r="QKX90" s="126"/>
      <c r="QKY90" s="126"/>
      <c r="QKZ90" s="126"/>
      <c r="QLA90" s="124"/>
      <c r="QLB90" s="124"/>
      <c r="QLC90" s="124"/>
      <c r="QLD90" s="124"/>
      <c r="QLE90" s="125"/>
      <c r="QLF90" s="126"/>
      <c r="QLG90" s="126"/>
      <c r="QLH90" s="126"/>
      <c r="QLI90" s="126"/>
      <c r="QLJ90" s="124"/>
      <c r="QLK90" s="124"/>
      <c r="QLL90" s="124"/>
      <c r="QLM90" s="124"/>
      <c r="QLN90" s="125"/>
      <c r="QLO90" s="126"/>
      <c r="QLP90" s="126"/>
      <c r="QLQ90" s="126"/>
      <c r="QLR90" s="126"/>
      <c r="QLS90" s="124"/>
      <c r="QLT90" s="124"/>
      <c r="QLU90" s="124"/>
      <c r="QLV90" s="124"/>
      <c r="QLW90" s="125"/>
      <c r="QLX90" s="126"/>
      <c r="QLY90" s="126"/>
      <c r="QLZ90" s="126"/>
      <c r="QMA90" s="126"/>
      <c r="QMB90" s="124"/>
      <c r="QMC90" s="124"/>
      <c r="QMD90" s="124"/>
      <c r="QME90" s="124"/>
      <c r="QMF90" s="125"/>
      <c r="QMG90" s="126"/>
      <c r="QMH90" s="126"/>
      <c r="QMI90" s="126"/>
      <c r="QMJ90" s="126"/>
      <c r="QMK90" s="124"/>
      <c r="QML90" s="124"/>
      <c r="QMM90" s="124"/>
      <c r="QMN90" s="124"/>
      <c r="QMO90" s="125"/>
      <c r="QMP90" s="126"/>
      <c r="QMQ90" s="126"/>
      <c r="QMR90" s="126"/>
      <c r="QMS90" s="126"/>
      <c r="QMT90" s="124"/>
      <c r="QMU90" s="124"/>
      <c r="QMV90" s="124"/>
      <c r="QMW90" s="124"/>
      <c r="QMX90" s="125"/>
      <c r="QMY90" s="126"/>
      <c r="QMZ90" s="126"/>
      <c r="QNA90" s="126"/>
      <c r="QNB90" s="126"/>
      <c r="QNC90" s="124"/>
      <c r="QND90" s="124"/>
      <c r="QNE90" s="124"/>
      <c r="QNF90" s="124"/>
      <c r="QNG90" s="125"/>
      <c r="QNH90" s="126"/>
      <c r="QNI90" s="126"/>
      <c r="QNJ90" s="126"/>
      <c r="QNK90" s="126"/>
      <c r="QNL90" s="124"/>
      <c r="QNM90" s="124"/>
      <c r="QNN90" s="124"/>
      <c r="QNO90" s="124"/>
      <c r="QNP90" s="125"/>
      <c r="QNQ90" s="126"/>
      <c r="QNR90" s="126"/>
      <c r="QNS90" s="126"/>
      <c r="QNT90" s="126"/>
      <c r="QNU90" s="124"/>
      <c r="QNV90" s="124"/>
      <c r="QNW90" s="124"/>
      <c r="QNX90" s="124"/>
      <c r="QNY90" s="125"/>
      <c r="QNZ90" s="126"/>
      <c r="QOA90" s="126"/>
      <c r="QOB90" s="126"/>
      <c r="QOC90" s="126"/>
      <c r="QOD90" s="124"/>
      <c r="QOE90" s="124"/>
      <c r="QOF90" s="124"/>
      <c r="QOG90" s="124"/>
      <c r="QOH90" s="125"/>
      <c r="QOI90" s="126"/>
      <c r="QOJ90" s="126"/>
      <c r="QOK90" s="126"/>
      <c r="QOL90" s="126"/>
      <c r="QOM90" s="124"/>
      <c r="QON90" s="124"/>
      <c r="QOO90" s="124"/>
      <c r="QOP90" s="124"/>
      <c r="QOQ90" s="125"/>
      <c r="QOR90" s="126"/>
      <c r="QOS90" s="126"/>
      <c r="QOT90" s="126"/>
      <c r="QOU90" s="126"/>
      <c r="QOV90" s="124"/>
      <c r="QOW90" s="124"/>
      <c r="QOX90" s="124"/>
      <c r="QOY90" s="124"/>
      <c r="QOZ90" s="125"/>
      <c r="QPA90" s="126"/>
      <c r="QPB90" s="126"/>
      <c r="QPC90" s="126"/>
      <c r="QPD90" s="126"/>
      <c r="QPE90" s="124"/>
      <c r="QPF90" s="124"/>
      <c r="QPG90" s="124"/>
      <c r="QPH90" s="124"/>
      <c r="QPI90" s="125"/>
      <c r="QPJ90" s="126"/>
      <c r="QPK90" s="126"/>
      <c r="QPL90" s="126"/>
      <c r="QPM90" s="126"/>
      <c r="QPN90" s="124"/>
      <c r="QPO90" s="124"/>
      <c r="QPP90" s="124"/>
      <c r="QPQ90" s="124"/>
      <c r="QPR90" s="125"/>
      <c r="QPS90" s="126"/>
      <c r="QPT90" s="126"/>
      <c r="QPU90" s="126"/>
      <c r="QPV90" s="126"/>
      <c r="QPW90" s="124"/>
      <c r="QPX90" s="124"/>
      <c r="QPY90" s="124"/>
      <c r="QPZ90" s="124"/>
      <c r="QQA90" s="125"/>
      <c r="QQB90" s="126"/>
      <c r="QQC90" s="126"/>
      <c r="QQD90" s="126"/>
      <c r="QQE90" s="126"/>
      <c r="QQF90" s="124"/>
      <c r="QQG90" s="124"/>
      <c r="QQH90" s="124"/>
      <c r="QQI90" s="124"/>
      <c r="QQJ90" s="125"/>
      <c r="QQK90" s="126"/>
      <c r="QQL90" s="126"/>
      <c r="QQM90" s="126"/>
      <c r="QQN90" s="126"/>
      <c r="QQO90" s="124"/>
      <c r="QQP90" s="124"/>
      <c r="QQQ90" s="124"/>
      <c r="QQR90" s="124"/>
      <c r="QQS90" s="125"/>
      <c r="QQT90" s="126"/>
      <c r="QQU90" s="126"/>
      <c r="QQV90" s="126"/>
      <c r="QQW90" s="126"/>
      <c r="QQX90" s="124"/>
      <c r="QQY90" s="124"/>
      <c r="QQZ90" s="124"/>
      <c r="QRA90" s="124"/>
      <c r="QRB90" s="125"/>
      <c r="QRC90" s="126"/>
      <c r="QRD90" s="126"/>
      <c r="QRE90" s="126"/>
      <c r="QRF90" s="126"/>
      <c r="QRG90" s="124"/>
      <c r="QRH90" s="124"/>
      <c r="QRI90" s="124"/>
      <c r="QRJ90" s="124"/>
      <c r="QRK90" s="125"/>
      <c r="QRL90" s="126"/>
      <c r="QRM90" s="126"/>
      <c r="QRN90" s="126"/>
      <c r="QRO90" s="126"/>
      <c r="QRP90" s="124"/>
      <c r="QRQ90" s="124"/>
      <c r="QRR90" s="124"/>
      <c r="QRS90" s="124"/>
      <c r="QRT90" s="125"/>
      <c r="QRU90" s="126"/>
      <c r="QRV90" s="126"/>
      <c r="QRW90" s="126"/>
      <c r="QRX90" s="126"/>
      <c r="QRY90" s="124"/>
      <c r="QRZ90" s="124"/>
      <c r="QSA90" s="124"/>
      <c r="QSB90" s="124"/>
      <c r="QSC90" s="125"/>
      <c r="QSD90" s="126"/>
      <c r="QSE90" s="126"/>
      <c r="QSF90" s="126"/>
      <c r="QSG90" s="126"/>
      <c r="QSH90" s="124"/>
      <c r="QSI90" s="124"/>
      <c r="QSJ90" s="124"/>
      <c r="QSK90" s="124"/>
      <c r="QSL90" s="125"/>
      <c r="QSM90" s="126"/>
      <c r="QSN90" s="126"/>
      <c r="QSO90" s="126"/>
      <c r="QSP90" s="126"/>
      <c r="QSQ90" s="124"/>
      <c r="QSR90" s="124"/>
      <c r="QSS90" s="124"/>
      <c r="QST90" s="124"/>
      <c r="QSU90" s="125"/>
      <c r="QSV90" s="126"/>
      <c r="QSW90" s="126"/>
      <c r="QSX90" s="126"/>
      <c r="QSY90" s="126"/>
      <c r="QSZ90" s="124"/>
      <c r="QTA90" s="124"/>
      <c r="QTB90" s="124"/>
      <c r="QTC90" s="124"/>
      <c r="QTD90" s="125"/>
      <c r="QTE90" s="126"/>
      <c r="QTF90" s="126"/>
      <c r="QTG90" s="126"/>
      <c r="QTH90" s="126"/>
      <c r="QTI90" s="124"/>
      <c r="QTJ90" s="124"/>
      <c r="QTK90" s="124"/>
      <c r="QTL90" s="124"/>
      <c r="QTM90" s="125"/>
      <c r="QTN90" s="126"/>
      <c r="QTO90" s="126"/>
      <c r="QTP90" s="126"/>
      <c r="QTQ90" s="126"/>
      <c r="QTR90" s="124"/>
      <c r="QTS90" s="124"/>
      <c r="QTT90" s="124"/>
      <c r="QTU90" s="124"/>
      <c r="QTV90" s="125"/>
      <c r="QTW90" s="126"/>
      <c r="QTX90" s="126"/>
      <c r="QTY90" s="126"/>
      <c r="QTZ90" s="126"/>
      <c r="QUA90" s="124"/>
      <c r="QUB90" s="124"/>
      <c r="QUC90" s="124"/>
      <c r="QUD90" s="124"/>
      <c r="QUE90" s="125"/>
      <c r="QUF90" s="126"/>
      <c r="QUG90" s="126"/>
      <c r="QUH90" s="126"/>
      <c r="QUI90" s="126"/>
      <c r="QUJ90" s="124"/>
      <c r="QUK90" s="124"/>
      <c r="QUL90" s="124"/>
      <c r="QUM90" s="124"/>
      <c r="QUN90" s="125"/>
      <c r="QUO90" s="126"/>
      <c r="QUP90" s="126"/>
      <c r="QUQ90" s="126"/>
      <c r="QUR90" s="126"/>
      <c r="QUS90" s="124"/>
      <c r="QUT90" s="124"/>
      <c r="QUU90" s="124"/>
      <c r="QUV90" s="124"/>
      <c r="QUW90" s="125"/>
      <c r="QUX90" s="126"/>
      <c r="QUY90" s="126"/>
      <c r="QUZ90" s="126"/>
      <c r="QVA90" s="126"/>
      <c r="QVB90" s="124"/>
      <c r="QVC90" s="124"/>
      <c r="QVD90" s="124"/>
      <c r="QVE90" s="124"/>
      <c r="QVF90" s="125"/>
      <c r="QVG90" s="126"/>
      <c r="QVH90" s="126"/>
      <c r="QVI90" s="126"/>
      <c r="QVJ90" s="126"/>
      <c r="QVK90" s="124"/>
      <c r="QVL90" s="124"/>
      <c r="QVM90" s="124"/>
      <c r="QVN90" s="124"/>
      <c r="QVO90" s="125"/>
      <c r="QVP90" s="126"/>
      <c r="QVQ90" s="126"/>
      <c r="QVR90" s="126"/>
      <c r="QVS90" s="126"/>
      <c r="QVT90" s="124"/>
      <c r="QVU90" s="124"/>
      <c r="QVV90" s="124"/>
      <c r="QVW90" s="124"/>
      <c r="QVX90" s="125"/>
      <c r="QVY90" s="126"/>
      <c r="QVZ90" s="126"/>
      <c r="QWA90" s="126"/>
      <c r="QWB90" s="126"/>
      <c r="QWC90" s="124"/>
      <c r="QWD90" s="124"/>
      <c r="QWE90" s="124"/>
      <c r="QWF90" s="124"/>
      <c r="QWG90" s="125"/>
      <c r="QWH90" s="126"/>
      <c r="QWI90" s="126"/>
      <c r="QWJ90" s="126"/>
      <c r="QWK90" s="126"/>
      <c r="QWL90" s="124"/>
      <c r="QWM90" s="124"/>
      <c r="QWN90" s="124"/>
      <c r="QWO90" s="124"/>
      <c r="QWP90" s="125"/>
      <c r="QWQ90" s="126"/>
      <c r="QWR90" s="126"/>
      <c r="QWS90" s="126"/>
      <c r="QWT90" s="126"/>
      <c r="QWU90" s="124"/>
      <c r="QWV90" s="124"/>
      <c r="QWW90" s="124"/>
      <c r="QWX90" s="124"/>
      <c r="QWY90" s="125"/>
      <c r="QWZ90" s="126"/>
      <c r="QXA90" s="126"/>
      <c r="QXB90" s="126"/>
      <c r="QXC90" s="126"/>
      <c r="QXD90" s="124"/>
      <c r="QXE90" s="124"/>
      <c r="QXF90" s="124"/>
      <c r="QXG90" s="124"/>
      <c r="QXH90" s="125"/>
      <c r="QXI90" s="126"/>
      <c r="QXJ90" s="126"/>
      <c r="QXK90" s="126"/>
      <c r="QXL90" s="126"/>
      <c r="QXM90" s="124"/>
      <c r="QXN90" s="124"/>
      <c r="QXO90" s="124"/>
      <c r="QXP90" s="124"/>
      <c r="QXQ90" s="125"/>
      <c r="QXR90" s="126"/>
      <c r="QXS90" s="126"/>
      <c r="QXT90" s="126"/>
      <c r="QXU90" s="126"/>
      <c r="QXV90" s="124"/>
      <c r="QXW90" s="124"/>
      <c r="QXX90" s="124"/>
      <c r="QXY90" s="124"/>
      <c r="QXZ90" s="125"/>
      <c r="QYA90" s="126"/>
      <c r="QYB90" s="126"/>
      <c r="QYC90" s="126"/>
      <c r="QYD90" s="126"/>
      <c r="QYE90" s="124"/>
      <c r="QYF90" s="124"/>
      <c r="QYG90" s="124"/>
      <c r="QYH90" s="124"/>
      <c r="QYI90" s="125"/>
      <c r="QYJ90" s="126"/>
      <c r="QYK90" s="126"/>
      <c r="QYL90" s="126"/>
      <c r="QYM90" s="126"/>
      <c r="QYN90" s="124"/>
      <c r="QYO90" s="124"/>
      <c r="QYP90" s="124"/>
      <c r="QYQ90" s="124"/>
      <c r="QYR90" s="125"/>
      <c r="QYS90" s="126"/>
      <c r="QYT90" s="126"/>
      <c r="QYU90" s="126"/>
      <c r="QYV90" s="126"/>
      <c r="QYW90" s="124"/>
      <c r="QYX90" s="124"/>
      <c r="QYY90" s="124"/>
      <c r="QYZ90" s="124"/>
      <c r="QZA90" s="125"/>
      <c r="QZB90" s="126"/>
      <c r="QZC90" s="126"/>
      <c r="QZD90" s="126"/>
      <c r="QZE90" s="126"/>
      <c r="QZF90" s="124"/>
      <c r="QZG90" s="124"/>
      <c r="QZH90" s="124"/>
      <c r="QZI90" s="124"/>
      <c r="QZJ90" s="125"/>
      <c r="QZK90" s="126"/>
      <c r="QZL90" s="126"/>
      <c r="QZM90" s="126"/>
      <c r="QZN90" s="126"/>
      <c r="QZO90" s="124"/>
      <c r="QZP90" s="124"/>
      <c r="QZQ90" s="124"/>
      <c r="QZR90" s="124"/>
      <c r="QZS90" s="125"/>
      <c r="QZT90" s="126"/>
      <c r="QZU90" s="126"/>
      <c r="QZV90" s="126"/>
      <c r="QZW90" s="126"/>
      <c r="QZX90" s="124"/>
      <c r="QZY90" s="124"/>
      <c r="QZZ90" s="124"/>
      <c r="RAA90" s="124"/>
      <c r="RAB90" s="125"/>
      <c r="RAC90" s="126"/>
      <c r="RAD90" s="126"/>
      <c r="RAE90" s="126"/>
      <c r="RAF90" s="126"/>
      <c r="RAG90" s="124"/>
      <c r="RAH90" s="124"/>
      <c r="RAI90" s="124"/>
      <c r="RAJ90" s="124"/>
      <c r="RAK90" s="125"/>
      <c r="RAL90" s="126"/>
      <c r="RAM90" s="126"/>
      <c r="RAN90" s="126"/>
      <c r="RAO90" s="126"/>
      <c r="RAP90" s="124"/>
      <c r="RAQ90" s="124"/>
      <c r="RAR90" s="124"/>
      <c r="RAS90" s="124"/>
      <c r="RAT90" s="125"/>
      <c r="RAU90" s="126"/>
      <c r="RAV90" s="126"/>
      <c r="RAW90" s="126"/>
      <c r="RAX90" s="126"/>
      <c r="RAY90" s="124"/>
      <c r="RAZ90" s="124"/>
      <c r="RBA90" s="124"/>
      <c r="RBB90" s="124"/>
      <c r="RBC90" s="125"/>
      <c r="RBD90" s="126"/>
      <c r="RBE90" s="126"/>
      <c r="RBF90" s="126"/>
      <c r="RBG90" s="126"/>
      <c r="RBH90" s="124"/>
      <c r="RBI90" s="124"/>
      <c r="RBJ90" s="124"/>
      <c r="RBK90" s="124"/>
      <c r="RBL90" s="125"/>
      <c r="RBM90" s="126"/>
      <c r="RBN90" s="126"/>
      <c r="RBO90" s="126"/>
      <c r="RBP90" s="126"/>
      <c r="RBQ90" s="124"/>
      <c r="RBR90" s="124"/>
      <c r="RBS90" s="124"/>
      <c r="RBT90" s="124"/>
      <c r="RBU90" s="125"/>
      <c r="RBV90" s="126"/>
      <c r="RBW90" s="126"/>
      <c r="RBX90" s="126"/>
      <c r="RBY90" s="126"/>
      <c r="RBZ90" s="124"/>
      <c r="RCA90" s="124"/>
      <c r="RCB90" s="124"/>
      <c r="RCC90" s="124"/>
      <c r="RCD90" s="125"/>
      <c r="RCE90" s="126"/>
      <c r="RCF90" s="126"/>
      <c r="RCG90" s="126"/>
      <c r="RCH90" s="126"/>
      <c r="RCI90" s="124"/>
      <c r="RCJ90" s="124"/>
      <c r="RCK90" s="124"/>
      <c r="RCL90" s="124"/>
      <c r="RCM90" s="125"/>
      <c r="RCN90" s="126"/>
      <c r="RCO90" s="126"/>
      <c r="RCP90" s="126"/>
      <c r="RCQ90" s="126"/>
      <c r="RCR90" s="124"/>
      <c r="RCS90" s="124"/>
      <c r="RCT90" s="124"/>
      <c r="RCU90" s="124"/>
      <c r="RCV90" s="125"/>
      <c r="RCW90" s="126"/>
      <c r="RCX90" s="126"/>
      <c r="RCY90" s="126"/>
      <c r="RCZ90" s="126"/>
      <c r="RDA90" s="124"/>
      <c r="RDB90" s="124"/>
      <c r="RDC90" s="124"/>
      <c r="RDD90" s="124"/>
      <c r="RDE90" s="125"/>
      <c r="RDF90" s="126"/>
      <c r="RDG90" s="126"/>
      <c r="RDH90" s="126"/>
      <c r="RDI90" s="126"/>
      <c r="RDJ90" s="124"/>
      <c r="RDK90" s="124"/>
      <c r="RDL90" s="124"/>
      <c r="RDM90" s="124"/>
      <c r="RDN90" s="125"/>
      <c r="RDO90" s="126"/>
      <c r="RDP90" s="126"/>
      <c r="RDQ90" s="126"/>
      <c r="RDR90" s="126"/>
      <c r="RDS90" s="124"/>
      <c r="RDT90" s="124"/>
      <c r="RDU90" s="124"/>
      <c r="RDV90" s="124"/>
      <c r="RDW90" s="125"/>
      <c r="RDX90" s="126"/>
      <c r="RDY90" s="126"/>
      <c r="RDZ90" s="126"/>
      <c r="REA90" s="126"/>
      <c r="REB90" s="124"/>
      <c r="REC90" s="124"/>
      <c r="RED90" s="124"/>
      <c r="REE90" s="124"/>
      <c r="REF90" s="125"/>
      <c r="REG90" s="126"/>
      <c r="REH90" s="126"/>
      <c r="REI90" s="126"/>
      <c r="REJ90" s="126"/>
      <c r="REK90" s="124"/>
      <c r="REL90" s="124"/>
      <c r="REM90" s="124"/>
      <c r="REN90" s="124"/>
      <c r="REO90" s="125"/>
      <c r="REP90" s="126"/>
      <c r="REQ90" s="126"/>
      <c r="RER90" s="126"/>
      <c r="RES90" s="126"/>
      <c r="RET90" s="124"/>
      <c r="REU90" s="124"/>
      <c r="REV90" s="124"/>
      <c r="REW90" s="124"/>
      <c r="REX90" s="125"/>
      <c r="REY90" s="126"/>
      <c r="REZ90" s="126"/>
      <c r="RFA90" s="126"/>
      <c r="RFB90" s="126"/>
      <c r="RFC90" s="124"/>
      <c r="RFD90" s="124"/>
      <c r="RFE90" s="124"/>
      <c r="RFF90" s="124"/>
      <c r="RFG90" s="125"/>
      <c r="RFH90" s="126"/>
      <c r="RFI90" s="126"/>
      <c r="RFJ90" s="126"/>
      <c r="RFK90" s="126"/>
      <c r="RFL90" s="124"/>
      <c r="RFM90" s="124"/>
      <c r="RFN90" s="124"/>
      <c r="RFO90" s="124"/>
      <c r="RFP90" s="125"/>
      <c r="RFQ90" s="126"/>
      <c r="RFR90" s="126"/>
      <c r="RFS90" s="126"/>
      <c r="RFT90" s="126"/>
      <c r="RFU90" s="124"/>
      <c r="RFV90" s="124"/>
      <c r="RFW90" s="124"/>
      <c r="RFX90" s="124"/>
      <c r="RFY90" s="125"/>
      <c r="RFZ90" s="126"/>
      <c r="RGA90" s="126"/>
      <c r="RGB90" s="126"/>
      <c r="RGC90" s="126"/>
      <c r="RGD90" s="124"/>
      <c r="RGE90" s="124"/>
      <c r="RGF90" s="124"/>
      <c r="RGG90" s="124"/>
      <c r="RGH90" s="125"/>
      <c r="RGI90" s="126"/>
      <c r="RGJ90" s="126"/>
      <c r="RGK90" s="126"/>
      <c r="RGL90" s="126"/>
      <c r="RGM90" s="124"/>
      <c r="RGN90" s="124"/>
      <c r="RGO90" s="124"/>
      <c r="RGP90" s="124"/>
      <c r="RGQ90" s="125"/>
      <c r="RGR90" s="126"/>
      <c r="RGS90" s="126"/>
      <c r="RGT90" s="126"/>
      <c r="RGU90" s="126"/>
      <c r="RGV90" s="124"/>
      <c r="RGW90" s="124"/>
      <c r="RGX90" s="124"/>
      <c r="RGY90" s="124"/>
      <c r="RGZ90" s="125"/>
      <c r="RHA90" s="126"/>
      <c r="RHB90" s="126"/>
      <c r="RHC90" s="126"/>
      <c r="RHD90" s="126"/>
      <c r="RHE90" s="124"/>
      <c r="RHF90" s="124"/>
      <c r="RHG90" s="124"/>
      <c r="RHH90" s="124"/>
      <c r="RHI90" s="125"/>
      <c r="RHJ90" s="126"/>
      <c r="RHK90" s="126"/>
      <c r="RHL90" s="126"/>
      <c r="RHM90" s="126"/>
      <c r="RHN90" s="124"/>
      <c r="RHO90" s="124"/>
      <c r="RHP90" s="124"/>
      <c r="RHQ90" s="124"/>
      <c r="RHR90" s="125"/>
      <c r="RHS90" s="126"/>
      <c r="RHT90" s="126"/>
      <c r="RHU90" s="126"/>
      <c r="RHV90" s="126"/>
      <c r="RHW90" s="124"/>
      <c r="RHX90" s="124"/>
      <c r="RHY90" s="124"/>
      <c r="RHZ90" s="124"/>
      <c r="RIA90" s="125"/>
      <c r="RIB90" s="126"/>
      <c r="RIC90" s="126"/>
      <c r="RID90" s="126"/>
      <c r="RIE90" s="126"/>
      <c r="RIF90" s="124"/>
      <c r="RIG90" s="124"/>
      <c r="RIH90" s="124"/>
      <c r="RII90" s="124"/>
      <c r="RIJ90" s="125"/>
      <c r="RIK90" s="126"/>
      <c r="RIL90" s="126"/>
      <c r="RIM90" s="126"/>
      <c r="RIN90" s="126"/>
      <c r="RIO90" s="124"/>
      <c r="RIP90" s="124"/>
      <c r="RIQ90" s="124"/>
      <c r="RIR90" s="124"/>
      <c r="RIS90" s="125"/>
      <c r="RIT90" s="126"/>
      <c r="RIU90" s="126"/>
      <c r="RIV90" s="126"/>
      <c r="RIW90" s="126"/>
      <c r="RIX90" s="124"/>
      <c r="RIY90" s="124"/>
      <c r="RIZ90" s="124"/>
      <c r="RJA90" s="124"/>
      <c r="RJB90" s="125"/>
      <c r="RJC90" s="126"/>
      <c r="RJD90" s="126"/>
      <c r="RJE90" s="126"/>
      <c r="RJF90" s="126"/>
      <c r="RJG90" s="124"/>
      <c r="RJH90" s="124"/>
      <c r="RJI90" s="124"/>
      <c r="RJJ90" s="124"/>
      <c r="RJK90" s="125"/>
      <c r="RJL90" s="126"/>
      <c r="RJM90" s="126"/>
      <c r="RJN90" s="126"/>
      <c r="RJO90" s="126"/>
      <c r="RJP90" s="124"/>
      <c r="RJQ90" s="124"/>
      <c r="RJR90" s="124"/>
      <c r="RJS90" s="124"/>
      <c r="RJT90" s="125"/>
      <c r="RJU90" s="126"/>
      <c r="RJV90" s="126"/>
      <c r="RJW90" s="126"/>
      <c r="RJX90" s="126"/>
      <c r="RJY90" s="124"/>
      <c r="RJZ90" s="124"/>
      <c r="RKA90" s="124"/>
      <c r="RKB90" s="124"/>
      <c r="RKC90" s="125"/>
      <c r="RKD90" s="126"/>
      <c r="RKE90" s="126"/>
      <c r="RKF90" s="126"/>
      <c r="RKG90" s="126"/>
      <c r="RKH90" s="124"/>
      <c r="RKI90" s="124"/>
      <c r="RKJ90" s="124"/>
      <c r="RKK90" s="124"/>
      <c r="RKL90" s="125"/>
      <c r="RKM90" s="126"/>
      <c r="RKN90" s="126"/>
      <c r="RKO90" s="126"/>
      <c r="RKP90" s="126"/>
      <c r="RKQ90" s="124"/>
      <c r="RKR90" s="124"/>
      <c r="RKS90" s="124"/>
      <c r="RKT90" s="124"/>
      <c r="RKU90" s="125"/>
      <c r="RKV90" s="126"/>
      <c r="RKW90" s="126"/>
      <c r="RKX90" s="126"/>
      <c r="RKY90" s="126"/>
      <c r="RKZ90" s="124"/>
      <c r="RLA90" s="124"/>
      <c r="RLB90" s="124"/>
      <c r="RLC90" s="124"/>
      <c r="RLD90" s="125"/>
      <c r="RLE90" s="126"/>
      <c r="RLF90" s="126"/>
      <c r="RLG90" s="126"/>
      <c r="RLH90" s="126"/>
      <c r="RLI90" s="124"/>
      <c r="RLJ90" s="124"/>
      <c r="RLK90" s="124"/>
      <c r="RLL90" s="124"/>
      <c r="RLM90" s="125"/>
      <c r="RLN90" s="126"/>
      <c r="RLO90" s="126"/>
      <c r="RLP90" s="126"/>
      <c r="RLQ90" s="126"/>
      <c r="RLR90" s="124"/>
      <c r="RLS90" s="124"/>
      <c r="RLT90" s="124"/>
      <c r="RLU90" s="124"/>
      <c r="RLV90" s="125"/>
      <c r="RLW90" s="126"/>
      <c r="RLX90" s="126"/>
      <c r="RLY90" s="126"/>
      <c r="RLZ90" s="126"/>
      <c r="RMA90" s="124"/>
      <c r="RMB90" s="124"/>
      <c r="RMC90" s="124"/>
      <c r="RMD90" s="124"/>
      <c r="RME90" s="125"/>
      <c r="RMF90" s="126"/>
      <c r="RMG90" s="126"/>
      <c r="RMH90" s="126"/>
      <c r="RMI90" s="126"/>
      <c r="RMJ90" s="124"/>
      <c r="RMK90" s="124"/>
      <c r="RML90" s="124"/>
      <c r="RMM90" s="124"/>
      <c r="RMN90" s="125"/>
      <c r="RMO90" s="126"/>
      <c r="RMP90" s="126"/>
      <c r="RMQ90" s="126"/>
      <c r="RMR90" s="126"/>
      <c r="RMS90" s="124"/>
      <c r="RMT90" s="124"/>
      <c r="RMU90" s="124"/>
      <c r="RMV90" s="124"/>
      <c r="RMW90" s="125"/>
      <c r="RMX90" s="126"/>
      <c r="RMY90" s="126"/>
      <c r="RMZ90" s="126"/>
      <c r="RNA90" s="126"/>
      <c r="RNB90" s="124"/>
      <c r="RNC90" s="124"/>
      <c r="RND90" s="124"/>
      <c r="RNE90" s="124"/>
      <c r="RNF90" s="125"/>
      <c r="RNG90" s="126"/>
      <c r="RNH90" s="126"/>
      <c r="RNI90" s="126"/>
      <c r="RNJ90" s="126"/>
      <c r="RNK90" s="124"/>
      <c r="RNL90" s="124"/>
      <c r="RNM90" s="124"/>
      <c r="RNN90" s="124"/>
      <c r="RNO90" s="125"/>
      <c r="RNP90" s="126"/>
      <c r="RNQ90" s="126"/>
      <c r="RNR90" s="126"/>
      <c r="RNS90" s="126"/>
      <c r="RNT90" s="124"/>
      <c r="RNU90" s="124"/>
      <c r="RNV90" s="124"/>
      <c r="RNW90" s="124"/>
      <c r="RNX90" s="125"/>
      <c r="RNY90" s="126"/>
      <c r="RNZ90" s="126"/>
      <c r="ROA90" s="126"/>
      <c r="ROB90" s="126"/>
      <c r="ROC90" s="124"/>
      <c r="ROD90" s="124"/>
      <c r="ROE90" s="124"/>
      <c r="ROF90" s="124"/>
      <c r="ROG90" s="125"/>
      <c r="ROH90" s="126"/>
      <c r="ROI90" s="126"/>
      <c r="ROJ90" s="126"/>
      <c r="ROK90" s="126"/>
      <c r="ROL90" s="124"/>
      <c r="ROM90" s="124"/>
      <c r="RON90" s="124"/>
      <c r="ROO90" s="124"/>
      <c r="ROP90" s="125"/>
      <c r="ROQ90" s="126"/>
      <c r="ROR90" s="126"/>
      <c r="ROS90" s="126"/>
      <c r="ROT90" s="126"/>
      <c r="ROU90" s="124"/>
      <c r="ROV90" s="124"/>
      <c r="ROW90" s="124"/>
      <c r="ROX90" s="124"/>
      <c r="ROY90" s="125"/>
      <c r="ROZ90" s="126"/>
      <c r="RPA90" s="126"/>
      <c r="RPB90" s="126"/>
      <c r="RPC90" s="126"/>
      <c r="RPD90" s="124"/>
      <c r="RPE90" s="124"/>
      <c r="RPF90" s="124"/>
      <c r="RPG90" s="124"/>
      <c r="RPH90" s="125"/>
      <c r="RPI90" s="126"/>
      <c r="RPJ90" s="126"/>
      <c r="RPK90" s="126"/>
      <c r="RPL90" s="126"/>
      <c r="RPM90" s="124"/>
      <c r="RPN90" s="124"/>
      <c r="RPO90" s="124"/>
      <c r="RPP90" s="124"/>
      <c r="RPQ90" s="125"/>
      <c r="RPR90" s="126"/>
      <c r="RPS90" s="126"/>
      <c r="RPT90" s="126"/>
      <c r="RPU90" s="126"/>
      <c r="RPV90" s="124"/>
      <c r="RPW90" s="124"/>
      <c r="RPX90" s="124"/>
      <c r="RPY90" s="124"/>
      <c r="RPZ90" s="125"/>
      <c r="RQA90" s="126"/>
      <c r="RQB90" s="126"/>
      <c r="RQC90" s="126"/>
      <c r="RQD90" s="126"/>
      <c r="RQE90" s="124"/>
      <c r="RQF90" s="124"/>
      <c r="RQG90" s="124"/>
      <c r="RQH90" s="124"/>
      <c r="RQI90" s="125"/>
      <c r="RQJ90" s="126"/>
      <c r="RQK90" s="126"/>
      <c r="RQL90" s="126"/>
      <c r="RQM90" s="126"/>
      <c r="RQN90" s="124"/>
      <c r="RQO90" s="124"/>
      <c r="RQP90" s="124"/>
      <c r="RQQ90" s="124"/>
      <c r="RQR90" s="125"/>
      <c r="RQS90" s="126"/>
      <c r="RQT90" s="126"/>
      <c r="RQU90" s="126"/>
      <c r="RQV90" s="126"/>
      <c r="RQW90" s="124"/>
      <c r="RQX90" s="124"/>
      <c r="RQY90" s="124"/>
      <c r="RQZ90" s="124"/>
      <c r="RRA90" s="125"/>
      <c r="RRB90" s="126"/>
      <c r="RRC90" s="126"/>
      <c r="RRD90" s="126"/>
      <c r="RRE90" s="126"/>
      <c r="RRF90" s="124"/>
      <c r="RRG90" s="124"/>
      <c r="RRH90" s="124"/>
      <c r="RRI90" s="124"/>
      <c r="RRJ90" s="125"/>
      <c r="RRK90" s="126"/>
      <c r="RRL90" s="126"/>
      <c r="RRM90" s="126"/>
      <c r="RRN90" s="126"/>
      <c r="RRO90" s="124"/>
      <c r="RRP90" s="124"/>
      <c r="RRQ90" s="124"/>
      <c r="RRR90" s="124"/>
      <c r="RRS90" s="125"/>
      <c r="RRT90" s="126"/>
      <c r="RRU90" s="126"/>
      <c r="RRV90" s="126"/>
      <c r="RRW90" s="126"/>
      <c r="RRX90" s="124"/>
      <c r="RRY90" s="124"/>
      <c r="RRZ90" s="124"/>
      <c r="RSA90" s="124"/>
      <c r="RSB90" s="125"/>
      <c r="RSC90" s="126"/>
      <c r="RSD90" s="126"/>
      <c r="RSE90" s="126"/>
      <c r="RSF90" s="126"/>
      <c r="RSG90" s="124"/>
      <c r="RSH90" s="124"/>
      <c r="RSI90" s="124"/>
      <c r="RSJ90" s="124"/>
      <c r="RSK90" s="125"/>
      <c r="RSL90" s="126"/>
      <c r="RSM90" s="126"/>
      <c r="RSN90" s="126"/>
      <c r="RSO90" s="126"/>
      <c r="RSP90" s="124"/>
      <c r="RSQ90" s="124"/>
      <c r="RSR90" s="124"/>
      <c r="RSS90" s="124"/>
      <c r="RST90" s="125"/>
      <c r="RSU90" s="126"/>
      <c r="RSV90" s="126"/>
      <c r="RSW90" s="126"/>
      <c r="RSX90" s="126"/>
      <c r="RSY90" s="124"/>
      <c r="RSZ90" s="124"/>
      <c r="RTA90" s="124"/>
      <c r="RTB90" s="124"/>
      <c r="RTC90" s="125"/>
      <c r="RTD90" s="126"/>
      <c r="RTE90" s="126"/>
      <c r="RTF90" s="126"/>
      <c r="RTG90" s="126"/>
      <c r="RTH90" s="124"/>
      <c r="RTI90" s="124"/>
      <c r="RTJ90" s="124"/>
      <c r="RTK90" s="124"/>
      <c r="RTL90" s="125"/>
      <c r="RTM90" s="126"/>
      <c r="RTN90" s="126"/>
      <c r="RTO90" s="126"/>
      <c r="RTP90" s="126"/>
      <c r="RTQ90" s="124"/>
      <c r="RTR90" s="124"/>
      <c r="RTS90" s="124"/>
      <c r="RTT90" s="124"/>
      <c r="RTU90" s="125"/>
      <c r="RTV90" s="126"/>
      <c r="RTW90" s="126"/>
      <c r="RTX90" s="126"/>
      <c r="RTY90" s="126"/>
      <c r="RTZ90" s="124"/>
      <c r="RUA90" s="124"/>
      <c r="RUB90" s="124"/>
      <c r="RUC90" s="124"/>
      <c r="RUD90" s="125"/>
      <c r="RUE90" s="126"/>
      <c r="RUF90" s="126"/>
      <c r="RUG90" s="126"/>
      <c r="RUH90" s="126"/>
      <c r="RUI90" s="124"/>
      <c r="RUJ90" s="124"/>
      <c r="RUK90" s="124"/>
      <c r="RUL90" s="124"/>
      <c r="RUM90" s="125"/>
      <c r="RUN90" s="126"/>
      <c r="RUO90" s="126"/>
      <c r="RUP90" s="126"/>
      <c r="RUQ90" s="126"/>
      <c r="RUR90" s="124"/>
      <c r="RUS90" s="124"/>
      <c r="RUT90" s="124"/>
      <c r="RUU90" s="124"/>
      <c r="RUV90" s="125"/>
      <c r="RUW90" s="126"/>
      <c r="RUX90" s="126"/>
      <c r="RUY90" s="126"/>
      <c r="RUZ90" s="126"/>
      <c r="RVA90" s="124"/>
      <c r="RVB90" s="124"/>
      <c r="RVC90" s="124"/>
      <c r="RVD90" s="124"/>
      <c r="RVE90" s="125"/>
      <c r="RVF90" s="126"/>
      <c r="RVG90" s="126"/>
      <c r="RVH90" s="126"/>
      <c r="RVI90" s="126"/>
      <c r="RVJ90" s="124"/>
      <c r="RVK90" s="124"/>
      <c r="RVL90" s="124"/>
      <c r="RVM90" s="124"/>
      <c r="RVN90" s="125"/>
      <c r="RVO90" s="126"/>
      <c r="RVP90" s="126"/>
      <c r="RVQ90" s="126"/>
      <c r="RVR90" s="126"/>
      <c r="RVS90" s="124"/>
      <c r="RVT90" s="124"/>
      <c r="RVU90" s="124"/>
      <c r="RVV90" s="124"/>
      <c r="RVW90" s="125"/>
      <c r="RVX90" s="126"/>
      <c r="RVY90" s="126"/>
      <c r="RVZ90" s="126"/>
      <c r="RWA90" s="126"/>
      <c r="RWB90" s="124"/>
      <c r="RWC90" s="124"/>
      <c r="RWD90" s="124"/>
      <c r="RWE90" s="124"/>
      <c r="RWF90" s="125"/>
      <c r="RWG90" s="126"/>
      <c r="RWH90" s="126"/>
      <c r="RWI90" s="126"/>
      <c r="RWJ90" s="126"/>
      <c r="RWK90" s="124"/>
      <c r="RWL90" s="124"/>
      <c r="RWM90" s="124"/>
      <c r="RWN90" s="124"/>
      <c r="RWO90" s="125"/>
      <c r="RWP90" s="126"/>
      <c r="RWQ90" s="126"/>
      <c r="RWR90" s="126"/>
      <c r="RWS90" s="126"/>
      <c r="RWT90" s="124"/>
      <c r="RWU90" s="124"/>
      <c r="RWV90" s="124"/>
      <c r="RWW90" s="124"/>
      <c r="RWX90" s="125"/>
      <c r="RWY90" s="126"/>
      <c r="RWZ90" s="126"/>
      <c r="RXA90" s="126"/>
      <c r="RXB90" s="126"/>
      <c r="RXC90" s="124"/>
      <c r="RXD90" s="124"/>
      <c r="RXE90" s="124"/>
      <c r="RXF90" s="124"/>
      <c r="RXG90" s="125"/>
      <c r="RXH90" s="126"/>
      <c r="RXI90" s="126"/>
      <c r="RXJ90" s="126"/>
      <c r="RXK90" s="126"/>
      <c r="RXL90" s="124"/>
      <c r="RXM90" s="124"/>
      <c r="RXN90" s="124"/>
      <c r="RXO90" s="124"/>
      <c r="RXP90" s="125"/>
      <c r="RXQ90" s="126"/>
      <c r="RXR90" s="126"/>
      <c r="RXS90" s="126"/>
      <c r="RXT90" s="126"/>
      <c r="RXU90" s="124"/>
      <c r="RXV90" s="124"/>
      <c r="RXW90" s="124"/>
      <c r="RXX90" s="124"/>
      <c r="RXY90" s="125"/>
      <c r="RXZ90" s="126"/>
      <c r="RYA90" s="126"/>
      <c r="RYB90" s="126"/>
      <c r="RYC90" s="126"/>
      <c r="RYD90" s="124"/>
      <c r="RYE90" s="124"/>
      <c r="RYF90" s="124"/>
      <c r="RYG90" s="124"/>
      <c r="RYH90" s="125"/>
      <c r="RYI90" s="126"/>
      <c r="RYJ90" s="126"/>
      <c r="RYK90" s="126"/>
      <c r="RYL90" s="126"/>
      <c r="RYM90" s="124"/>
      <c r="RYN90" s="124"/>
      <c r="RYO90" s="124"/>
      <c r="RYP90" s="124"/>
      <c r="RYQ90" s="125"/>
      <c r="RYR90" s="126"/>
      <c r="RYS90" s="126"/>
      <c r="RYT90" s="126"/>
      <c r="RYU90" s="126"/>
      <c r="RYV90" s="124"/>
      <c r="RYW90" s="124"/>
      <c r="RYX90" s="124"/>
      <c r="RYY90" s="124"/>
      <c r="RYZ90" s="125"/>
      <c r="RZA90" s="126"/>
      <c r="RZB90" s="126"/>
      <c r="RZC90" s="126"/>
      <c r="RZD90" s="126"/>
      <c r="RZE90" s="124"/>
      <c r="RZF90" s="124"/>
      <c r="RZG90" s="124"/>
      <c r="RZH90" s="124"/>
      <c r="RZI90" s="125"/>
      <c r="RZJ90" s="126"/>
      <c r="RZK90" s="126"/>
      <c r="RZL90" s="126"/>
      <c r="RZM90" s="126"/>
      <c r="RZN90" s="124"/>
      <c r="RZO90" s="124"/>
      <c r="RZP90" s="124"/>
      <c r="RZQ90" s="124"/>
      <c r="RZR90" s="125"/>
      <c r="RZS90" s="126"/>
      <c r="RZT90" s="126"/>
      <c r="RZU90" s="126"/>
      <c r="RZV90" s="126"/>
      <c r="RZW90" s="124"/>
      <c r="RZX90" s="124"/>
      <c r="RZY90" s="124"/>
      <c r="RZZ90" s="124"/>
      <c r="SAA90" s="125"/>
      <c r="SAB90" s="126"/>
      <c r="SAC90" s="126"/>
      <c r="SAD90" s="126"/>
      <c r="SAE90" s="126"/>
      <c r="SAF90" s="124"/>
      <c r="SAG90" s="124"/>
      <c r="SAH90" s="124"/>
      <c r="SAI90" s="124"/>
      <c r="SAJ90" s="125"/>
      <c r="SAK90" s="126"/>
      <c r="SAL90" s="126"/>
      <c r="SAM90" s="126"/>
      <c r="SAN90" s="126"/>
      <c r="SAO90" s="124"/>
      <c r="SAP90" s="124"/>
      <c r="SAQ90" s="124"/>
      <c r="SAR90" s="124"/>
      <c r="SAS90" s="125"/>
      <c r="SAT90" s="126"/>
      <c r="SAU90" s="126"/>
      <c r="SAV90" s="126"/>
      <c r="SAW90" s="126"/>
      <c r="SAX90" s="124"/>
      <c r="SAY90" s="124"/>
      <c r="SAZ90" s="124"/>
      <c r="SBA90" s="124"/>
      <c r="SBB90" s="125"/>
      <c r="SBC90" s="126"/>
      <c r="SBD90" s="126"/>
      <c r="SBE90" s="126"/>
      <c r="SBF90" s="126"/>
      <c r="SBG90" s="124"/>
      <c r="SBH90" s="124"/>
      <c r="SBI90" s="124"/>
      <c r="SBJ90" s="124"/>
      <c r="SBK90" s="125"/>
      <c r="SBL90" s="126"/>
      <c r="SBM90" s="126"/>
      <c r="SBN90" s="126"/>
      <c r="SBO90" s="126"/>
      <c r="SBP90" s="124"/>
      <c r="SBQ90" s="124"/>
      <c r="SBR90" s="124"/>
      <c r="SBS90" s="124"/>
      <c r="SBT90" s="125"/>
      <c r="SBU90" s="126"/>
      <c r="SBV90" s="126"/>
      <c r="SBW90" s="126"/>
      <c r="SBX90" s="126"/>
      <c r="SBY90" s="124"/>
      <c r="SBZ90" s="124"/>
      <c r="SCA90" s="124"/>
      <c r="SCB90" s="124"/>
      <c r="SCC90" s="125"/>
      <c r="SCD90" s="126"/>
      <c r="SCE90" s="126"/>
      <c r="SCF90" s="126"/>
      <c r="SCG90" s="126"/>
      <c r="SCH90" s="124"/>
      <c r="SCI90" s="124"/>
      <c r="SCJ90" s="124"/>
      <c r="SCK90" s="124"/>
      <c r="SCL90" s="125"/>
      <c r="SCM90" s="126"/>
      <c r="SCN90" s="126"/>
      <c r="SCO90" s="126"/>
      <c r="SCP90" s="126"/>
      <c r="SCQ90" s="124"/>
      <c r="SCR90" s="124"/>
      <c r="SCS90" s="124"/>
      <c r="SCT90" s="124"/>
      <c r="SCU90" s="125"/>
      <c r="SCV90" s="126"/>
      <c r="SCW90" s="126"/>
      <c r="SCX90" s="126"/>
      <c r="SCY90" s="126"/>
      <c r="SCZ90" s="124"/>
      <c r="SDA90" s="124"/>
      <c r="SDB90" s="124"/>
      <c r="SDC90" s="124"/>
      <c r="SDD90" s="125"/>
      <c r="SDE90" s="126"/>
      <c r="SDF90" s="126"/>
      <c r="SDG90" s="126"/>
      <c r="SDH90" s="126"/>
      <c r="SDI90" s="124"/>
      <c r="SDJ90" s="124"/>
      <c r="SDK90" s="124"/>
      <c r="SDL90" s="124"/>
      <c r="SDM90" s="125"/>
      <c r="SDN90" s="126"/>
      <c r="SDO90" s="126"/>
      <c r="SDP90" s="126"/>
      <c r="SDQ90" s="126"/>
      <c r="SDR90" s="124"/>
      <c r="SDS90" s="124"/>
      <c r="SDT90" s="124"/>
      <c r="SDU90" s="124"/>
      <c r="SDV90" s="125"/>
      <c r="SDW90" s="126"/>
      <c r="SDX90" s="126"/>
      <c r="SDY90" s="126"/>
      <c r="SDZ90" s="126"/>
      <c r="SEA90" s="124"/>
      <c r="SEB90" s="124"/>
      <c r="SEC90" s="124"/>
      <c r="SED90" s="124"/>
      <c r="SEE90" s="125"/>
      <c r="SEF90" s="126"/>
      <c r="SEG90" s="126"/>
      <c r="SEH90" s="126"/>
      <c r="SEI90" s="126"/>
      <c r="SEJ90" s="124"/>
      <c r="SEK90" s="124"/>
      <c r="SEL90" s="124"/>
      <c r="SEM90" s="124"/>
      <c r="SEN90" s="125"/>
      <c r="SEO90" s="126"/>
      <c r="SEP90" s="126"/>
      <c r="SEQ90" s="126"/>
      <c r="SER90" s="126"/>
      <c r="SES90" s="124"/>
      <c r="SET90" s="124"/>
      <c r="SEU90" s="124"/>
      <c r="SEV90" s="124"/>
      <c r="SEW90" s="125"/>
      <c r="SEX90" s="126"/>
      <c r="SEY90" s="126"/>
      <c r="SEZ90" s="126"/>
      <c r="SFA90" s="126"/>
      <c r="SFB90" s="124"/>
      <c r="SFC90" s="124"/>
      <c r="SFD90" s="124"/>
      <c r="SFE90" s="124"/>
      <c r="SFF90" s="125"/>
      <c r="SFG90" s="126"/>
      <c r="SFH90" s="126"/>
      <c r="SFI90" s="126"/>
      <c r="SFJ90" s="126"/>
      <c r="SFK90" s="124"/>
      <c r="SFL90" s="124"/>
      <c r="SFM90" s="124"/>
      <c r="SFN90" s="124"/>
      <c r="SFO90" s="125"/>
      <c r="SFP90" s="126"/>
      <c r="SFQ90" s="126"/>
      <c r="SFR90" s="126"/>
      <c r="SFS90" s="126"/>
      <c r="SFT90" s="124"/>
      <c r="SFU90" s="124"/>
      <c r="SFV90" s="124"/>
      <c r="SFW90" s="124"/>
      <c r="SFX90" s="125"/>
      <c r="SFY90" s="126"/>
      <c r="SFZ90" s="126"/>
      <c r="SGA90" s="126"/>
      <c r="SGB90" s="126"/>
      <c r="SGC90" s="124"/>
      <c r="SGD90" s="124"/>
      <c r="SGE90" s="124"/>
      <c r="SGF90" s="124"/>
      <c r="SGG90" s="125"/>
      <c r="SGH90" s="126"/>
      <c r="SGI90" s="126"/>
      <c r="SGJ90" s="126"/>
      <c r="SGK90" s="126"/>
      <c r="SGL90" s="124"/>
      <c r="SGM90" s="124"/>
      <c r="SGN90" s="124"/>
      <c r="SGO90" s="124"/>
      <c r="SGP90" s="125"/>
      <c r="SGQ90" s="126"/>
      <c r="SGR90" s="126"/>
      <c r="SGS90" s="126"/>
      <c r="SGT90" s="126"/>
      <c r="SGU90" s="124"/>
      <c r="SGV90" s="124"/>
      <c r="SGW90" s="124"/>
      <c r="SGX90" s="124"/>
      <c r="SGY90" s="125"/>
      <c r="SGZ90" s="126"/>
      <c r="SHA90" s="126"/>
      <c r="SHB90" s="126"/>
      <c r="SHC90" s="126"/>
      <c r="SHD90" s="124"/>
      <c r="SHE90" s="124"/>
      <c r="SHF90" s="124"/>
      <c r="SHG90" s="124"/>
      <c r="SHH90" s="125"/>
      <c r="SHI90" s="126"/>
      <c r="SHJ90" s="126"/>
      <c r="SHK90" s="126"/>
      <c r="SHL90" s="126"/>
      <c r="SHM90" s="124"/>
      <c r="SHN90" s="124"/>
      <c r="SHO90" s="124"/>
      <c r="SHP90" s="124"/>
      <c r="SHQ90" s="125"/>
      <c r="SHR90" s="126"/>
      <c r="SHS90" s="126"/>
      <c r="SHT90" s="126"/>
      <c r="SHU90" s="126"/>
      <c r="SHV90" s="124"/>
      <c r="SHW90" s="124"/>
      <c r="SHX90" s="124"/>
      <c r="SHY90" s="124"/>
      <c r="SHZ90" s="125"/>
      <c r="SIA90" s="126"/>
      <c r="SIB90" s="126"/>
      <c r="SIC90" s="126"/>
      <c r="SID90" s="126"/>
      <c r="SIE90" s="124"/>
      <c r="SIF90" s="124"/>
      <c r="SIG90" s="124"/>
      <c r="SIH90" s="124"/>
      <c r="SII90" s="125"/>
      <c r="SIJ90" s="126"/>
      <c r="SIK90" s="126"/>
      <c r="SIL90" s="126"/>
      <c r="SIM90" s="126"/>
      <c r="SIN90" s="124"/>
      <c r="SIO90" s="124"/>
      <c r="SIP90" s="124"/>
      <c r="SIQ90" s="124"/>
      <c r="SIR90" s="125"/>
      <c r="SIS90" s="126"/>
      <c r="SIT90" s="126"/>
      <c r="SIU90" s="126"/>
      <c r="SIV90" s="126"/>
      <c r="SIW90" s="124"/>
      <c r="SIX90" s="124"/>
      <c r="SIY90" s="124"/>
      <c r="SIZ90" s="124"/>
      <c r="SJA90" s="125"/>
      <c r="SJB90" s="126"/>
      <c r="SJC90" s="126"/>
      <c r="SJD90" s="126"/>
      <c r="SJE90" s="126"/>
      <c r="SJF90" s="124"/>
      <c r="SJG90" s="124"/>
      <c r="SJH90" s="124"/>
      <c r="SJI90" s="124"/>
      <c r="SJJ90" s="125"/>
      <c r="SJK90" s="126"/>
      <c r="SJL90" s="126"/>
      <c r="SJM90" s="126"/>
      <c r="SJN90" s="126"/>
      <c r="SJO90" s="124"/>
      <c r="SJP90" s="124"/>
      <c r="SJQ90" s="124"/>
      <c r="SJR90" s="124"/>
      <c r="SJS90" s="125"/>
      <c r="SJT90" s="126"/>
      <c r="SJU90" s="126"/>
      <c r="SJV90" s="126"/>
      <c r="SJW90" s="126"/>
      <c r="SJX90" s="124"/>
      <c r="SJY90" s="124"/>
      <c r="SJZ90" s="124"/>
      <c r="SKA90" s="124"/>
      <c r="SKB90" s="125"/>
      <c r="SKC90" s="126"/>
      <c r="SKD90" s="126"/>
      <c r="SKE90" s="126"/>
      <c r="SKF90" s="126"/>
      <c r="SKG90" s="124"/>
      <c r="SKH90" s="124"/>
      <c r="SKI90" s="124"/>
      <c r="SKJ90" s="124"/>
      <c r="SKK90" s="125"/>
      <c r="SKL90" s="126"/>
      <c r="SKM90" s="126"/>
      <c r="SKN90" s="126"/>
      <c r="SKO90" s="126"/>
      <c r="SKP90" s="124"/>
      <c r="SKQ90" s="124"/>
      <c r="SKR90" s="124"/>
      <c r="SKS90" s="124"/>
      <c r="SKT90" s="125"/>
      <c r="SKU90" s="126"/>
      <c r="SKV90" s="126"/>
      <c r="SKW90" s="126"/>
      <c r="SKX90" s="126"/>
      <c r="SKY90" s="124"/>
      <c r="SKZ90" s="124"/>
      <c r="SLA90" s="124"/>
      <c r="SLB90" s="124"/>
      <c r="SLC90" s="125"/>
      <c r="SLD90" s="126"/>
      <c r="SLE90" s="126"/>
      <c r="SLF90" s="126"/>
      <c r="SLG90" s="126"/>
      <c r="SLH90" s="124"/>
      <c r="SLI90" s="124"/>
      <c r="SLJ90" s="124"/>
      <c r="SLK90" s="124"/>
      <c r="SLL90" s="125"/>
      <c r="SLM90" s="126"/>
      <c r="SLN90" s="126"/>
      <c r="SLO90" s="126"/>
      <c r="SLP90" s="126"/>
      <c r="SLQ90" s="124"/>
      <c r="SLR90" s="124"/>
      <c r="SLS90" s="124"/>
      <c r="SLT90" s="124"/>
      <c r="SLU90" s="125"/>
      <c r="SLV90" s="126"/>
      <c r="SLW90" s="126"/>
      <c r="SLX90" s="126"/>
      <c r="SLY90" s="126"/>
      <c r="SLZ90" s="124"/>
      <c r="SMA90" s="124"/>
      <c r="SMB90" s="124"/>
      <c r="SMC90" s="124"/>
      <c r="SMD90" s="125"/>
      <c r="SME90" s="126"/>
      <c r="SMF90" s="126"/>
      <c r="SMG90" s="126"/>
      <c r="SMH90" s="126"/>
      <c r="SMI90" s="124"/>
      <c r="SMJ90" s="124"/>
      <c r="SMK90" s="124"/>
      <c r="SML90" s="124"/>
      <c r="SMM90" s="125"/>
      <c r="SMN90" s="126"/>
      <c r="SMO90" s="126"/>
      <c r="SMP90" s="126"/>
      <c r="SMQ90" s="126"/>
      <c r="SMR90" s="124"/>
      <c r="SMS90" s="124"/>
      <c r="SMT90" s="124"/>
      <c r="SMU90" s="124"/>
      <c r="SMV90" s="125"/>
      <c r="SMW90" s="126"/>
      <c r="SMX90" s="126"/>
      <c r="SMY90" s="126"/>
      <c r="SMZ90" s="126"/>
      <c r="SNA90" s="124"/>
      <c r="SNB90" s="124"/>
      <c r="SNC90" s="124"/>
      <c r="SND90" s="124"/>
      <c r="SNE90" s="125"/>
      <c r="SNF90" s="126"/>
      <c r="SNG90" s="126"/>
      <c r="SNH90" s="126"/>
      <c r="SNI90" s="126"/>
      <c r="SNJ90" s="124"/>
      <c r="SNK90" s="124"/>
      <c r="SNL90" s="124"/>
      <c r="SNM90" s="124"/>
      <c r="SNN90" s="125"/>
      <c r="SNO90" s="126"/>
      <c r="SNP90" s="126"/>
      <c r="SNQ90" s="126"/>
      <c r="SNR90" s="126"/>
      <c r="SNS90" s="124"/>
      <c r="SNT90" s="124"/>
      <c r="SNU90" s="124"/>
      <c r="SNV90" s="124"/>
      <c r="SNW90" s="125"/>
      <c r="SNX90" s="126"/>
      <c r="SNY90" s="126"/>
      <c r="SNZ90" s="126"/>
      <c r="SOA90" s="126"/>
      <c r="SOB90" s="124"/>
      <c r="SOC90" s="124"/>
      <c r="SOD90" s="124"/>
      <c r="SOE90" s="124"/>
      <c r="SOF90" s="125"/>
      <c r="SOG90" s="126"/>
      <c r="SOH90" s="126"/>
      <c r="SOI90" s="126"/>
      <c r="SOJ90" s="126"/>
      <c r="SOK90" s="124"/>
      <c r="SOL90" s="124"/>
      <c r="SOM90" s="124"/>
      <c r="SON90" s="124"/>
      <c r="SOO90" s="125"/>
      <c r="SOP90" s="126"/>
      <c r="SOQ90" s="126"/>
      <c r="SOR90" s="126"/>
      <c r="SOS90" s="126"/>
      <c r="SOT90" s="124"/>
      <c r="SOU90" s="124"/>
      <c r="SOV90" s="124"/>
      <c r="SOW90" s="124"/>
      <c r="SOX90" s="125"/>
      <c r="SOY90" s="126"/>
      <c r="SOZ90" s="126"/>
      <c r="SPA90" s="126"/>
      <c r="SPB90" s="126"/>
      <c r="SPC90" s="124"/>
      <c r="SPD90" s="124"/>
      <c r="SPE90" s="124"/>
      <c r="SPF90" s="124"/>
      <c r="SPG90" s="125"/>
      <c r="SPH90" s="126"/>
      <c r="SPI90" s="126"/>
      <c r="SPJ90" s="126"/>
      <c r="SPK90" s="126"/>
      <c r="SPL90" s="124"/>
      <c r="SPM90" s="124"/>
      <c r="SPN90" s="124"/>
      <c r="SPO90" s="124"/>
      <c r="SPP90" s="125"/>
      <c r="SPQ90" s="126"/>
      <c r="SPR90" s="126"/>
      <c r="SPS90" s="126"/>
      <c r="SPT90" s="126"/>
      <c r="SPU90" s="124"/>
      <c r="SPV90" s="124"/>
      <c r="SPW90" s="124"/>
      <c r="SPX90" s="124"/>
      <c r="SPY90" s="125"/>
      <c r="SPZ90" s="126"/>
      <c r="SQA90" s="126"/>
      <c r="SQB90" s="126"/>
      <c r="SQC90" s="126"/>
      <c r="SQD90" s="124"/>
      <c r="SQE90" s="124"/>
      <c r="SQF90" s="124"/>
      <c r="SQG90" s="124"/>
      <c r="SQH90" s="125"/>
      <c r="SQI90" s="126"/>
      <c r="SQJ90" s="126"/>
      <c r="SQK90" s="126"/>
      <c r="SQL90" s="126"/>
      <c r="SQM90" s="124"/>
      <c r="SQN90" s="124"/>
      <c r="SQO90" s="124"/>
      <c r="SQP90" s="124"/>
      <c r="SQQ90" s="125"/>
      <c r="SQR90" s="126"/>
      <c r="SQS90" s="126"/>
      <c r="SQT90" s="126"/>
      <c r="SQU90" s="126"/>
      <c r="SQV90" s="124"/>
      <c r="SQW90" s="124"/>
      <c r="SQX90" s="124"/>
      <c r="SQY90" s="124"/>
      <c r="SQZ90" s="125"/>
      <c r="SRA90" s="126"/>
      <c r="SRB90" s="126"/>
      <c r="SRC90" s="126"/>
      <c r="SRD90" s="126"/>
      <c r="SRE90" s="124"/>
      <c r="SRF90" s="124"/>
      <c r="SRG90" s="124"/>
      <c r="SRH90" s="124"/>
      <c r="SRI90" s="125"/>
      <c r="SRJ90" s="126"/>
      <c r="SRK90" s="126"/>
      <c r="SRL90" s="126"/>
      <c r="SRM90" s="126"/>
      <c r="SRN90" s="124"/>
      <c r="SRO90" s="124"/>
      <c r="SRP90" s="124"/>
      <c r="SRQ90" s="124"/>
      <c r="SRR90" s="125"/>
      <c r="SRS90" s="126"/>
      <c r="SRT90" s="126"/>
      <c r="SRU90" s="126"/>
      <c r="SRV90" s="126"/>
      <c r="SRW90" s="124"/>
      <c r="SRX90" s="124"/>
      <c r="SRY90" s="124"/>
      <c r="SRZ90" s="124"/>
      <c r="SSA90" s="125"/>
      <c r="SSB90" s="126"/>
      <c r="SSC90" s="126"/>
      <c r="SSD90" s="126"/>
      <c r="SSE90" s="126"/>
      <c r="SSF90" s="124"/>
      <c r="SSG90" s="124"/>
      <c r="SSH90" s="124"/>
      <c r="SSI90" s="124"/>
      <c r="SSJ90" s="125"/>
      <c r="SSK90" s="126"/>
      <c r="SSL90" s="126"/>
      <c r="SSM90" s="126"/>
      <c r="SSN90" s="126"/>
      <c r="SSO90" s="124"/>
      <c r="SSP90" s="124"/>
      <c r="SSQ90" s="124"/>
      <c r="SSR90" s="124"/>
      <c r="SSS90" s="125"/>
      <c r="SST90" s="126"/>
      <c r="SSU90" s="126"/>
      <c r="SSV90" s="126"/>
      <c r="SSW90" s="126"/>
      <c r="SSX90" s="124"/>
      <c r="SSY90" s="124"/>
      <c r="SSZ90" s="124"/>
      <c r="STA90" s="124"/>
      <c r="STB90" s="125"/>
      <c r="STC90" s="126"/>
      <c r="STD90" s="126"/>
      <c r="STE90" s="126"/>
      <c r="STF90" s="126"/>
      <c r="STG90" s="124"/>
      <c r="STH90" s="124"/>
      <c r="STI90" s="124"/>
      <c r="STJ90" s="124"/>
      <c r="STK90" s="125"/>
      <c r="STL90" s="126"/>
      <c r="STM90" s="126"/>
      <c r="STN90" s="126"/>
      <c r="STO90" s="126"/>
      <c r="STP90" s="124"/>
      <c r="STQ90" s="124"/>
      <c r="STR90" s="124"/>
      <c r="STS90" s="124"/>
      <c r="STT90" s="125"/>
      <c r="STU90" s="126"/>
      <c r="STV90" s="126"/>
      <c r="STW90" s="126"/>
      <c r="STX90" s="126"/>
      <c r="STY90" s="124"/>
      <c r="STZ90" s="124"/>
      <c r="SUA90" s="124"/>
      <c r="SUB90" s="124"/>
      <c r="SUC90" s="125"/>
      <c r="SUD90" s="126"/>
      <c r="SUE90" s="126"/>
      <c r="SUF90" s="126"/>
      <c r="SUG90" s="126"/>
      <c r="SUH90" s="124"/>
      <c r="SUI90" s="124"/>
      <c r="SUJ90" s="124"/>
      <c r="SUK90" s="124"/>
      <c r="SUL90" s="125"/>
      <c r="SUM90" s="126"/>
      <c r="SUN90" s="126"/>
      <c r="SUO90" s="126"/>
      <c r="SUP90" s="126"/>
      <c r="SUQ90" s="124"/>
      <c r="SUR90" s="124"/>
      <c r="SUS90" s="124"/>
      <c r="SUT90" s="124"/>
      <c r="SUU90" s="125"/>
      <c r="SUV90" s="126"/>
      <c r="SUW90" s="126"/>
      <c r="SUX90" s="126"/>
      <c r="SUY90" s="126"/>
      <c r="SUZ90" s="124"/>
      <c r="SVA90" s="124"/>
      <c r="SVB90" s="124"/>
      <c r="SVC90" s="124"/>
      <c r="SVD90" s="125"/>
      <c r="SVE90" s="126"/>
      <c r="SVF90" s="126"/>
      <c r="SVG90" s="126"/>
      <c r="SVH90" s="126"/>
      <c r="SVI90" s="124"/>
      <c r="SVJ90" s="124"/>
      <c r="SVK90" s="124"/>
      <c r="SVL90" s="124"/>
      <c r="SVM90" s="125"/>
      <c r="SVN90" s="126"/>
      <c r="SVO90" s="126"/>
      <c r="SVP90" s="126"/>
      <c r="SVQ90" s="126"/>
      <c r="SVR90" s="124"/>
      <c r="SVS90" s="124"/>
      <c r="SVT90" s="124"/>
      <c r="SVU90" s="124"/>
      <c r="SVV90" s="125"/>
      <c r="SVW90" s="126"/>
      <c r="SVX90" s="126"/>
      <c r="SVY90" s="126"/>
      <c r="SVZ90" s="126"/>
      <c r="SWA90" s="124"/>
      <c r="SWB90" s="124"/>
      <c r="SWC90" s="124"/>
      <c r="SWD90" s="124"/>
      <c r="SWE90" s="125"/>
      <c r="SWF90" s="126"/>
      <c r="SWG90" s="126"/>
      <c r="SWH90" s="126"/>
      <c r="SWI90" s="126"/>
      <c r="SWJ90" s="124"/>
      <c r="SWK90" s="124"/>
      <c r="SWL90" s="124"/>
      <c r="SWM90" s="124"/>
      <c r="SWN90" s="125"/>
      <c r="SWO90" s="126"/>
      <c r="SWP90" s="126"/>
      <c r="SWQ90" s="126"/>
      <c r="SWR90" s="126"/>
      <c r="SWS90" s="124"/>
      <c r="SWT90" s="124"/>
      <c r="SWU90" s="124"/>
      <c r="SWV90" s="124"/>
      <c r="SWW90" s="125"/>
      <c r="SWX90" s="126"/>
      <c r="SWY90" s="126"/>
      <c r="SWZ90" s="126"/>
      <c r="SXA90" s="126"/>
      <c r="SXB90" s="124"/>
      <c r="SXC90" s="124"/>
      <c r="SXD90" s="124"/>
      <c r="SXE90" s="124"/>
      <c r="SXF90" s="125"/>
      <c r="SXG90" s="126"/>
      <c r="SXH90" s="126"/>
      <c r="SXI90" s="126"/>
      <c r="SXJ90" s="126"/>
      <c r="SXK90" s="124"/>
      <c r="SXL90" s="124"/>
      <c r="SXM90" s="124"/>
      <c r="SXN90" s="124"/>
      <c r="SXO90" s="125"/>
      <c r="SXP90" s="126"/>
      <c r="SXQ90" s="126"/>
      <c r="SXR90" s="126"/>
      <c r="SXS90" s="126"/>
      <c r="SXT90" s="124"/>
      <c r="SXU90" s="124"/>
      <c r="SXV90" s="124"/>
      <c r="SXW90" s="124"/>
      <c r="SXX90" s="125"/>
      <c r="SXY90" s="126"/>
      <c r="SXZ90" s="126"/>
      <c r="SYA90" s="126"/>
      <c r="SYB90" s="126"/>
      <c r="SYC90" s="124"/>
      <c r="SYD90" s="124"/>
      <c r="SYE90" s="124"/>
      <c r="SYF90" s="124"/>
      <c r="SYG90" s="125"/>
      <c r="SYH90" s="126"/>
      <c r="SYI90" s="126"/>
      <c r="SYJ90" s="126"/>
      <c r="SYK90" s="126"/>
      <c r="SYL90" s="124"/>
      <c r="SYM90" s="124"/>
      <c r="SYN90" s="124"/>
      <c r="SYO90" s="124"/>
      <c r="SYP90" s="125"/>
      <c r="SYQ90" s="126"/>
      <c r="SYR90" s="126"/>
      <c r="SYS90" s="126"/>
      <c r="SYT90" s="126"/>
      <c r="SYU90" s="124"/>
      <c r="SYV90" s="124"/>
      <c r="SYW90" s="124"/>
      <c r="SYX90" s="124"/>
      <c r="SYY90" s="125"/>
      <c r="SYZ90" s="126"/>
      <c r="SZA90" s="126"/>
      <c r="SZB90" s="126"/>
      <c r="SZC90" s="126"/>
      <c r="SZD90" s="124"/>
      <c r="SZE90" s="124"/>
      <c r="SZF90" s="124"/>
      <c r="SZG90" s="124"/>
      <c r="SZH90" s="125"/>
      <c r="SZI90" s="126"/>
      <c r="SZJ90" s="126"/>
      <c r="SZK90" s="126"/>
      <c r="SZL90" s="126"/>
      <c r="SZM90" s="124"/>
      <c r="SZN90" s="124"/>
      <c r="SZO90" s="124"/>
      <c r="SZP90" s="124"/>
      <c r="SZQ90" s="125"/>
      <c r="SZR90" s="126"/>
      <c r="SZS90" s="126"/>
      <c r="SZT90" s="126"/>
      <c r="SZU90" s="126"/>
      <c r="SZV90" s="124"/>
      <c r="SZW90" s="124"/>
      <c r="SZX90" s="124"/>
      <c r="SZY90" s="124"/>
      <c r="SZZ90" s="125"/>
      <c r="TAA90" s="126"/>
      <c r="TAB90" s="126"/>
      <c r="TAC90" s="126"/>
      <c r="TAD90" s="126"/>
      <c r="TAE90" s="124"/>
      <c r="TAF90" s="124"/>
      <c r="TAG90" s="124"/>
      <c r="TAH90" s="124"/>
      <c r="TAI90" s="125"/>
      <c r="TAJ90" s="126"/>
      <c r="TAK90" s="126"/>
      <c r="TAL90" s="126"/>
      <c r="TAM90" s="126"/>
      <c r="TAN90" s="124"/>
      <c r="TAO90" s="124"/>
      <c r="TAP90" s="124"/>
      <c r="TAQ90" s="124"/>
      <c r="TAR90" s="125"/>
      <c r="TAS90" s="126"/>
      <c r="TAT90" s="126"/>
      <c r="TAU90" s="126"/>
      <c r="TAV90" s="126"/>
      <c r="TAW90" s="124"/>
      <c r="TAX90" s="124"/>
      <c r="TAY90" s="124"/>
      <c r="TAZ90" s="124"/>
      <c r="TBA90" s="125"/>
      <c r="TBB90" s="126"/>
      <c r="TBC90" s="126"/>
      <c r="TBD90" s="126"/>
      <c r="TBE90" s="126"/>
      <c r="TBF90" s="124"/>
      <c r="TBG90" s="124"/>
      <c r="TBH90" s="124"/>
      <c r="TBI90" s="124"/>
      <c r="TBJ90" s="125"/>
      <c r="TBK90" s="126"/>
      <c r="TBL90" s="126"/>
      <c r="TBM90" s="126"/>
      <c r="TBN90" s="126"/>
      <c r="TBO90" s="124"/>
      <c r="TBP90" s="124"/>
      <c r="TBQ90" s="124"/>
      <c r="TBR90" s="124"/>
      <c r="TBS90" s="125"/>
      <c r="TBT90" s="126"/>
      <c r="TBU90" s="126"/>
      <c r="TBV90" s="126"/>
      <c r="TBW90" s="126"/>
      <c r="TBX90" s="124"/>
      <c r="TBY90" s="124"/>
      <c r="TBZ90" s="124"/>
      <c r="TCA90" s="124"/>
      <c r="TCB90" s="125"/>
      <c r="TCC90" s="126"/>
      <c r="TCD90" s="126"/>
      <c r="TCE90" s="126"/>
      <c r="TCF90" s="126"/>
      <c r="TCG90" s="124"/>
      <c r="TCH90" s="124"/>
      <c r="TCI90" s="124"/>
      <c r="TCJ90" s="124"/>
      <c r="TCK90" s="125"/>
      <c r="TCL90" s="126"/>
      <c r="TCM90" s="126"/>
      <c r="TCN90" s="126"/>
      <c r="TCO90" s="126"/>
      <c r="TCP90" s="124"/>
      <c r="TCQ90" s="124"/>
      <c r="TCR90" s="124"/>
      <c r="TCS90" s="124"/>
      <c r="TCT90" s="125"/>
      <c r="TCU90" s="126"/>
      <c r="TCV90" s="126"/>
      <c r="TCW90" s="126"/>
      <c r="TCX90" s="126"/>
      <c r="TCY90" s="124"/>
      <c r="TCZ90" s="124"/>
      <c r="TDA90" s="124"/>
      <c r="TDB90" s="124"/>
      <c r="TDC90" s="125"/>
      <c r="TDD90" s="126"/>
      <c r="TDE90" s="126"/>
      <c r="TDF90" s="126"/>
      <c r="TDG90" s="126"/>
      <c r="TDH90" s="124"/>
      <c r="TDI90" s="124"/>
      <c r="TDJ90" s="124"/>
      <c r="TDK90" s="124"/>
      <c r="TDL90" s="125"/>
      <c r="TDM90" s="126"/>
      <c r="TDN90" s="126"/>
      <c r="TDO90" s="126"/>
      <c r="TDP90" s="126"/>
      <c r="TDQ90" s="124"/>
      <c r="TDR90" s="124"/>
      <c r="TDS90" s="124"/>
      <c r="TDT90" s="124"/>
      <c r="TDU90" s="125"/>
      <c r="TDV90" s="126"/>
      <c r="TDW90" s="126"/>
      <c r="TDX90" s="126"/>
      <c r="TDY90" s="126"/>
      <c r="TDZ90" s="124"/>
      <c r="TEA90" s="124"/>
      <c r="TEB90" s="124"/>
      <c r="TEC90" s="124"/>
      <c r="TED90" s="125"/>
      <c r="TEE90" s="126"/>
      <c r="TEF90" s="126"/>
      <c r="TEG90" s="126"/>
      <c r="TEH90" s="126"/>
      <c r="TEI90" s="124"/>
      <c r="TEJ90" s="124"/>
      <c r="TEK90" s="124"/>
      <c r="TEL90" s="124"/>
      <c r="TEM90" s="125"/>
      <c r="TEN90" s="126"/>
      <c r="TEO90" s="126"/>
      <c r="TEP90" s="126"/>
      <c r="TEQ90" s="126"/>
      <c r="TER90" s="124"/>
      <c r="TES90" s="124"/>
      <c r="TET90" s="124"/>
      <c r="TEU90" s="124"/>
      <c r="TEV90" s="125"/>
      <c r="TEW90" s="126"/>
      <c r="TEX90" s="126"/>
      <c r="TEY90" s="126"/>
      <c r="TEZ90" s="126"/>
      <c r="TFA90" s="124"/>
      <c r="TFB90" s="124"/>
      <c r="TFC90" s="124"/>
      <c r="TFD90" s="124"/>
      <c r="TFE90" s="125"/>
      <c r="TFF90" s="126"/>
      <c r="TFG90" s="126"/>
      <c r="TFH90" s="126"/>
      <c r="TFI90" s="126"/>
      <c r="TFJ90" s="124"/>
      <c r="TFK90" s="124"/>
      <c r="TFL90" s="124"/>
      <c r="TFM90" s="124"/>
      <c r="TFN90" s="125"/>
      <c r="TFO90" s="126"/>
      <c r="TFP90" s="126"/>
      <c r="TFQ90" s="126"/>
      <c r="TFR90" s="126"/>
      <c r="TFS90" s="124"/>
      <c r="TFT90" s="124"/>
      <c r="TFU90" s="124"/>
      <c r="TFV90" s="124"/>
      <c r="TFW90" s="125"/>
      <c r="TFX90" s="126"/>
      <c r="TFY90" s="126"/>
      <c r="TFZ90" s="126"/>
      <c r="TGA90" s="126"/>
      <c r="TGB90" s="124"/>
      <c r="TGC90" s="124"/>
      <c r="TGD90" s="124"/>
      <c r="TGE90" s="124"/>
      <c r="TGF90" s="125"/>
      <c r="TGG90" s="126"/>
      <c r="TGH90" s="126"/>
      <c r="TGI90" s="126"/>
      <c r="TGJ90" s="126"/>
      <c r="TGK90" s="124"/>
      <c r="TGL90" s="124"/>
      <c r="TGM90" s="124"/>
      <c r="TGN90" s="124"/>
      <c r="TGO90" s="125"/>
      <c r="TGP90" s="126"/>
      <c r="TGQ90" s="126"/>
      <c r="TGR90" s="126"/>
      <c r="TGS90" s="126"/>
      <c r="TGT90" s="124"/>
      <c r="TGU90" s="124"/>
      <c r="TGV90" s="124"/>
      <c r="TGW90" s="124"/>
      <c r="TGX90" s="125"/>
      <c r="TGY90" s="126"/>
      <c r="TGZ90" s="126"/>
      <c r="THA90" s="126"/>
      <c r="THB90" s="126"/>
      <c r="THC90" s="124"/>
      <c r="THD90" s="124"/>
      <c r="THE90" s="124"/>
      <c r="THF90" s="124"/>
      <c r="THG90" s="125"/>
      <c r="THH90" s="126"/>
      <c r="THI90" s="126"/>
      <c r="THJ90" s="126"/>
      <c r="THK90" s="126"/>
      <c r="THL90" s="124"/>
      <c r="THM90" s="124"/>
      <c r="THN90" s="124"/>
      <c r="THO90" s="124"/>
      <c r="THP90" s="125"/>
      <c r="THQ90" s="126"/>
      <c r="THR90" s="126"/>
      <c r="THS90" s="126"/>
      <c r="THT90" s="126"/>
      <c r="THU90" s="124"/>
      <c r="THV90" s="124"/>
      <c r="THW90" s="124"/>
      <c r="THX90" s="124"/>
      <c r="THY90" s="125"/>
      <c r="THZ90" s="126"/>
      <c r="TIA90" s="126"/>
      <c r="TIB90" s="126"/>
      <c r="TIC90" s="126"/>
      <c r="TID90" s="124"/>
      <c r="TIE90" s="124"/>
      <c r="TIF90" s="124"/>
      <c r="TIG90" s="124"/>
      <c r="TIH90" s="125"/>
      <c r="TII90" s="126"/>
      <c r="TIJ90" s="126"/>
      <c r="TIK90" s="126"/>
      <c r="TIL90" s="126"/>
      <c r="TIM90" s="124"/>
      <c r="TIN90" s="124"/>
      <c r="TIO90" s="124"/>
      <c r="TIP90" s="124"/>
      <c r="TIQ90" s="125"/>
      <c r="TIR90" s="126"/>
      <c r="TIS90" s="126"/>
      <c r="TIT90" s="126"/>
      <c r="TIU90" s="126"/>
      <c r="TIV90" s="124"/>
      <c r="TIW90" s="124"/>
      <c r="TIX90" s="124"/>
      <c r="TIY90" s="124"/>
      <c r="TIZ90" s="125"/>
      <c r="TJA90" s="126"/>
      <c r="TJB90" s="126"/>
      <c r="TJC90" s="126"/>
      <c r="TJD90" s="126"/>
      <c r="TJE90" s="124"/>
      <c r="TJF90" s="124"/>
      <c r="TJG90" s="124"/>
      <c r="TJH90" s="124"/>
      <c r="TJI90" s="125"/>
      <c r="TJJ90" s="126"/>
      <c r="TJK90" s="126"/>
      <c r="TJL90" s="126"/>
      <c r="TJM90" s="126"/>
      <c r="TJN90" s="124"/>
      <c r="TJO90" s="124"/>
      <c r="TJP90" s="124"/>
      <c r="TJQ90" s="124"/>
      <c r="TJR90" s="125"/>
      <c r="TJS90" s="126"/>
      <c r="TJT90" s="126"/>
      <c r="TJU90" s="126"/>
      <c r="TJV90" s="126"/>
      <c r="TJW90" s="124"/>
      <c r="TJX90" s="124"/>
      <c r="TJY90" s="124"/>
      <c r="TJZ90" s="124"/>
      <c r="TKA90" s="125"/>
      <c r="TKB90" s="126"/>
      <c r="TKC90" s="126"/>
      <c r="TKD90" s="126"/>
      <c r="TKE90" s="126"/>
      <c r="TKF90" s="124"/>
      <c r="TKG90" s="124"/>
      <c r="TKH90" s="124"/>
      <c r="TKI90" s="124"/>
      <c r="TKJ90" s="125"/>
      <c r="TKK90" s="126"/>
      <c r="TKL90" s="126"/>
      <c r="TKM90" s="126"/>
      <c r="TKN90" s="126"/>
      <c r="TKO90" s="124"/>
      <c r="TKP90" s="124"/>
      <c r="TKQ90" s="124"/>
      <c r="TKR90" s="124"/>
      <c r="TKS90" s="125"/>
      <c r="TKT90" s="126"/>
      <c r="TKU90" s="126"/>
      <c r="TKV90" s="126"/>
      <c r="TKW90" s="126"/>
      <c r="TKX90" s="124"/>
      <c r="TKY90" s="124"/>
      <c r="TKZ90" s="124"/>
      <c r="TLA90" s="124"/>
      <c r="TLB90" s="125"/>
      <c r="TLC90" s="126"/>
      <c r="TLD90" s="126"/>
      <c r="TLE90" s="126"/>
      <c r="TLF90" s="126"/>
      <c r="TLG90" s="124"/>
      <c r="TLH90" s="124"/>
      <c r="TLI90" s="124"/>
      <c r="TLJ90" s="124"/>
      <c r="TLK90" s="125"/>
      <c r="TLL90" s="126"/>
      <c r="TLM90" s="126"/>
      <c r="TLN90" s="126"/>
      <c r="TLO90" s="126"/>
      <c r="TLP90" s="124"/>
      <c r="TLQ90" s="124"/>
      <c r="TLR90" s="124"/>
      <c r="TLS90" s="124"/>
      <c r="TLT90" s="125"/>
      <c r="TLU90" s="126"/>
      <c r="TLV90" s="126"/>
      <c r="TLW90" s="126"/>
      <c r="TLX90" s="126"/>
      <c r="TLY90" s="124"/>
      <c r="TLZ90" s="124"/>
      <c r="TMA90" s="124"/>
      <c r="TMB90" s="124"/>
      <c r="TMC90" s="125"/>
      <c r="TMD90" s="126"/>
      <c r="TME90" s="126"/>
      <c r="TMF90" s="126"/>
      <c r="TMG90" s="126"/>
      <c r="TMH90" s="124"/>
      <c r="TMI90" s="124"/>
      <c r="TMJ90" s="124"/>
      <c r="TMK90" s="124"/>
      <c r="TML90" s="125"/>
      <c r="TMM90" s="126"/>
      <c r="TMN90" s="126"/>
      <c r="TMO90" s="126"/>
      <c r="TMP90" s="126"/>
      <c r="TMQ90" s="124"/>
      <c r="TMR90" s="124"/>
      <c r="TMS90" s="124"/>
      <c r="TMT90" s="124"/>
      <c r="TMU90" s="125"/>
      <c r="TMV90" s="126"/>
      <c r="TMW90" s="126"/>
      <c r="TMX90" s="126"/>
      <c r="TMY90" s="126"/>
      <c r="TMZ90" s="124"/>
      <c r="TNA90" s="124"/>
      <c r="TNB90" s="124"/>
      <c r="TNC90" s="124"/>
      <c r="TND90" s="125"/>
      <c r="TNE90" s="126"/>
      <c r="TNF90" s="126"/>
      <c r="TNG90" s="126"/>
      <c r="TNH90" s="126"/>
      <c r="TNI90" s="124"/>
      <c r="TNJ90" s="124"/>
      <c r="TNK90" s="124"/>
      <c r="TNL90" s="124"/>
      <c r="TNM90" s="125"/>
      <c r="TNN90" s="126"/>
      <c r="TNO90" s="126"/>
      <c r="TNP90" s="126"/>
      <c r="TNQ90" s="126"/>
      <c r="TNR90" s="124"/>
      <c r="TNS90" s="124"/>
      <c r="TNT90" s="124"/>
      <c r="TNU90" s="124"/>
      <c r="TNV90" s="125"/>
      <c r="TNW90" s="126"/>
      <c r="TNX90" s="126"/>
      <c r="TNY90" s="126"/>
      <c r="TNZ90" s="126"/>
      <c r="TOA90" s="124"/>
      <c r="TOB90" s="124"/>
      <c r="TOC90" s="124"/>
      <c r="TOD90" s="124"/>
      <c r="TOE90" s="125"/>
      <c r="TOF90" s="126"/>
      <c r="TOG90" s="126"/>
      <c r="TOH90" s="126"/>
      <c r="TOI90" s="126"/>
      <c r="TOJ90" s="124"/>
      <c r="TOK90" s="124"/>
      <c r="TOL90" s="124"/>
      <c r="TOM90" s="124"/>
      <c r="TON90" s="125"/>
      <c r="TOO90" s="126"/>
      <c r="TOP90" s="126"/>
      <c r="TOQ90" s="126"/>
      <c r="TOR90" s="126"/>
      <c r="TOS90" s="124"/>
      <c r="TOT90" s="124"/>
      <c r="TOU90" s="124"/>
      <c r="TOV90" s="124"/>
      <c r="TOW90" s="125"/>
      <c r="TOX90" s="126"/>
      <c r="TOY90" s="126"/>
      <c r="TOZ90" s="126"/>
      <c r="TPA90" s="126"/>
      <c r="TPB90" s="124"/>
      <c r="TPC90" s="124"/>
      <c r="TPD90" s="124"/>
      <c r="TPE90" s="124"/>
      <c r="TPF90" s="125"/>
      <c r="TPG90" s="126"/>
      <c r="TPH90" s="126"/>
      <c r="TPI90" s="126"/>
      <c r="TPJ90" s="126"/>
      <c r="TPK90" s="124"/>
      <c r="TPL90" s="124"/>
      <c r="TPM90" s="124"/>
      <c r="TPN90" s="124"/>
      <c r="TPO90" s="125"/>
      <c r="TPP90" s="126"/>
      <c r="TPQ90" s="126"/>
      <c r="TPR90" s="126"/>
      <c r="TPS90" s="126"/>
      <c r="TPT90" s="124"/>
      <c r="TPU90" s="124"/>
      <c r="TPV90" s="124"/>
      <c r="TPW90" s="124"/>
      <c r="TPX90" s="125"/>
      <c r="TPY90" s="126"/>
      <c r="TPZ90" s="126"/>
      <c r="TQA90" s="126"/>
      <c r="TQB90" s="126"/>
      <c r="TQC90" s="124"/>
      <c r="TQD90" s="124"/>
      <c r="TQE90" s="124"/>
      <c r="TQF90" s="124"/>
      <c r="TQG90" s="125"/>
      <c r="TQH90" s="126"/>
      <c r="TQI90" s="126"/>
      <c r="TQJ90" s="126"/>
      <c r="TQK90" s="126"/>
      <c r="TQL90" s="124"/>
      <c r="TQM90" s="124"/>
      <c r="TQN90" s="124"/>
      <c r="TQO90" s="124"/>
      <c r="TQP90" s="125"/>
      <c r="TQQ90" s="126"/>
      <c r="TQR90" s="126"/>
      <c r="TQS90" s="126"/>
      <c r="TQT90" s="126"/>
      <c r="TQU90" s="124"/>
      <c r="TQV90" s="124"/>
      <c r="TQW90" s="124"/>
      <c r="TQX90" s="124"/>
      <c r="TQY90" s="125"/>
      <c r="TQZ90" s="126"/>
      <c r="TRA90" s="126"/>
      <c r="TRB90" s="126"/>
      <c r="TRC90" s="126"/>
      <c r="TRD90" s="124"/>
      <c r="TRE90" s="124"/>
      <c r="TRF90" s="124"/>
      <c r="TRG90" s="124"/>
      <c r="TRH90" s="125"/>
      <c r="TRI90" s="126"/>
      <c r="TRJ90" s="126"/>
      <c r="TRK90" s="126"/>
      <c r="TRL90" s="126"/>
      <c r="TRM90" s="124"/>
      <c r="TRN90" s="124"/>
      <c r="TRO90" s="124"/>
      <c r="TRP90" s="124"/>
      <c r="TRQ90" s="125"/>
      <c r="TRR90" s="126"/>
      <c r="TRS90" s="126"/>
      <c r="TRT90" s="126"/>
      <c r="TRU90" s="126"/>
      <c r="TRV90" s="124"/>
      <c r="TRW90" s="124"/>
      <c r="TRX90" s="124"/>
      <c r="TRY90" s="124"/>
      <c r="TRZ90" s="125"/>
      <c r="TSA90" s="126"/>
      <c r="TSB90" s="126"/>
      <c r="TSC90" s="126"/>
      <c r="TSD90" s="126"/>
      <c r="TSE90" s="124"/>
      <c r="TSF90" s="124"/>
      <c r="TSG90" s="124"/>
      <c r="TSH90" s="124"/>
      <c r="TSI90" s="125"/>
      <c r="TSJ90" s="126"/>
      <c r="TSK90" s="126"/>
      <c r="TSL90" s="126"/>
      <c r="TSM90" s="126"/>
      <c r="TSN90" s="124"/>
      <c r="TSO90" s="124"/>
      <c r="TSP90" s="124"/>
      <c r="TSQ90" s="124"/>
      <c r="TSR90" s="125"/>
      <c r="TSS90" s="126"/>
      <c r="TST90" s="126"/>
      <c r="TSU90" s="126"/>
      <c r="TSV90" s="126"/>
      <c r="TSW90" s="124"/>
      <c r="TSX90" s="124"/>
      <c r="TSY90" s="124"/>
      <c r="TSZ90" s="124"/>
      <c r="TTA90" s="125"/>
      <c r="TTB90" s="126"/>
      <c r="TTC90" s="126"/>
      <c r="TTD90" s="126"/>
      <c r="TTE90" s="126"/>
      <c r="TTF90" s="124"/>
      <c r="TTG90" s="124"/>
      <c r="TTH90" s="124"/>
      <c r="TTI90" s="124"/>
      <c r="TTJ90" s="125"/>
      <c r="TTK90" s="126"/>
      <c r="TTL90" s="126"/>
      <c r="TTM90" s="126"/>
      <c r="TTN90" s="126"/>
      <c r="TTO90" s="124"/>
      <c r="TTP90" s="124"/>
      <c r="TTQ90" s="124"/>
      <c r="TTR90" s="124"/>
      <c r="TTS90" s="125"/>
      <c r="TTT90" s="126"/>
      <c r="TTU90" s="126"/>
      <c r="TTV90" s="126"/>
      <c r="TTW90" s="126"/>
      <c r="TTX90" s="124"/>
      <c r="TTY90" s="124"/>
      <c r="TTZ90" s="124"/>
      <c r="TUA90" s="124"/>
      <c r="TUB90" s="125"/>
      <c r="TUC90" s="126"/>
      <c r="TUD90" s="126"/>
      <c r="TUE90" s="126"/>
      <c r="TUF90" s="126"/>
      <c r="TUG90" s="124"/>
      <c r="TUH90" s="124"/>
      <c r="TUI90" s="124"/>
      <c r="TUJ90" s="124"/>
      <c r="TUK90" s="125"/>
      <c r="TUL90" s="126"/>
      <c r="TUM90" s="126"/>
      <c r="TUN90" s="126"/>
      <c r="TUO90" s="126"/>
      <c r="TUP90" s="124"/>
      <c r="TUQ90" s="124"/>
      <c r="TUR90" s="124"/>
      <c r="TUS90" s="124"/>
      <c r="TUT90" s="125"/>
      <c r="TUU90" s="126"/>
      <c r="TUV90" s="126"/>
      <c r="TUW90" s="126"/>
      <c r="TUX90" s="126"/>
      <c r="TUY90" s="124"/>
      <c r="TUZ90" s="124"/>
      <c r="TVA90" s="124"/>
      <c r="TVB90" s="124"/>
      <c r="TVC90" s="125"/>
      <c r="TVD90" s="126"/>
      <c r="TVE90" s="126"/>
      <c r="TVF90" s="126"/>
      <c r="TVG90" s="126"/>
      <c r="TVH90" s="124"/>
      <c r="TVI90" s="124"/>
      <c r="TVJ90" s="124"/>
      <c r="TVK90" s="124"/>
      <c r="TVL90" s="125"/>
      <c r="TVM90" s="126"/>
      <c r="TVN90" s="126"/>
      <c r="TVO90" s="126"/>
      <c r="TVP90" s="126"/>
      <c r="TVQ90" s="124"/>
      <c r="TVR90" s="124"/>
      <c r="TVS90" s="124"/>
      <c r="TVT90" s="124"/>
      <c r="TVU90" s="125"/>
      <c r="TVV90" s="126"/>
      <c r="TVW90" s="126"/>
      <c r="TVX90" s="126"/>
      <c r="TVY90" s="126"/>
      <c r="TVZ90" s="124"/>
      <c r="TWA90" s="124"/>
      <c r="TWB90" s="124"/>
      <c r="TWC90" s="124"/>
      <c r="TWD90" s="125"/>
      <c r="TWE90" s="126"/>
      <c r="TWF90" s="126"/>
      <c r="TWG90" s="126"/>
      <c r="TWH90" s="126"/>
      <c r="TWI90" s="124"/>
      <c r="TWJ90" s="124"/>
      <c r="TWK90" s="124"/>
      <c r="TWL90" s="124"/>
      <c r="TWM90" s="125"/>
      <c r="TWN90" s="126"/>
      <c r="TWO90" s="126"/>
      <c r="TWP90" s="126"/>
      <c r="TWQ90" s="126"/>
      <c r="TWR90" s="124"/>
      <c r="TWS90" s="124"/>
      <c r="TWT90" s="124"/>
      <c r="TWU90" s="124"/>
      <c r="TWV90" s="125"/>
      <c r="TWW90" s="126"/>
      <c r="TWX90" s="126"/>
      <c r="TWY90" s="126"/>
      <c r="TWZ90" s="126"/>
      <c r="TXA90" s="124"/>
      <c r="TXB90" s="124"/>
      <c r="TXC90" s="124"/>
      <c r="TXD90" s="124"/>
      <c r="TXE90" s="125"/>
      <c r="TXF90" s="126"/>
      <c r="TXG90" s="126"/>
      <c r="TXH90" s="126"/>
      <c r="TXI90" s="126"/>
      <c r="TXJ90" s="124"/>
      <c r="TXK90" s="124"/>
      <c r="TXL90" s="124"/>
      <c r="TXM90" s="124"/>
      <c r="TXN90" s="125"/>
      <c r="TXO90" s="126"/>
      <c r="TXP90" s="126"/>
      <c r="TXQ90" s="126"/>
      <c r="TXR90" s="126"/>
      <c r="TXS90" s="124"/>
      <c r="TXT90" s="124"/>
      <c r="TXU90" s="124"/>
      <c r="TXV90" s="124"/>
      <c r="TXW90" s="125"/>
      <c r="TXX90" s="126"/>
      <c r="TXY90" s="126"/>
      <c r="TXZ90" s="126"/>
      <c r="TYA90" s="126"/>
      <c r="TYB90" s="124"/>
      <c r="TYC90" s="124"/>
      <c r="TYD90" s="124"/>
      <c r="TYE90" s="124"/>
      <c r="TYF90" s="125"/>
      <c r="TYG90" s="126"/>
      <c r="TYH90" s="126"/>
      <c r="TYI90" s="126"/>
      <c r="TYJ90" s="126"/>
      <c r="TYK90" s="124"/>
      <c r="TYL90" s="124"/>
      <c r="TYM90" s="124"/>
      <c r="TYN90" s="124"/>
      <c r="TYO90" s="125"/>
      <c r="TYP90" s="126"/>
      <c r="TYQ90" s="126"/>
      <c r="TYR90" s="126"/>
      <c r="TYS90" s="126"/>
      <c r="TYT90" s="124"/>
      <c r="TYU90" s="124"/>
      <c r="TYV90" s="124"/>
      <c r="TYW90" s="124"/>
      <c r="TYX90" s="125"/>
      <c r="TYY90" s="126"/>
      <c r="TYZ90" s="126"/>
      <c r="TZA90" s="126"/>
      <c r="TZB90" s="126"/>
      <c r="TZC90" s="124"/>
      <c r="TZD90" s="124"/>
      <c r="TZE90" s="124"/>
      <c r="TZF90" s="124"/>
      <c r="TZG90" s="125"/>
      <c r="TZH90" s="126"/>
      <c r="TZI90" s="126"/>
      <c r="TZJ90" s="126"/>
      <c r="TZK90" s="126"/>
      <c r="TZL90" s="124"/>
      <c r="TZM90" s="124"/>
      <c r="TZN90" s="124"/>
      <c r="TZO90" s="124"/>
      <c r="TZP90" s="125"/>
      <c r="TZQ90" s="126"/>
      <c r="TZR90" s="126"/>
      <c r="TZS90" s="126"/>
      <c r="TZT90" s="126"/>
      <c r="TZU90" s="124"/>
      <c r="TZV90" s="124"/>
      <c r="TZW90" s="124"/>
      <c r="TZX90" s="124"/>
      <c r="TZY90" s="125"/>
      <c r="TZZ90" s="126"/>
      <c r="UAA90" s="126"/>
      <c r="UAB90" s="126"/>
      <c r="UAC90" s="126"/>
      <c r="UAD90" s="124"/>
      <c r="UAE90" s="124"/>
      <c r="UAF90" s="124"/>
      <c r="UAG90" s="124"/>
      <c r="UAH90" s="125"/>
      <c r="UAI90" s="126"/>
      <c r="UAJ90" s="126"/>
      <c r="UAK90" s="126"/>
      <c r="UAL90" s="126"/>
      <c r="UAM90" s="124"/>
      <c r="UAN90" s="124"/>
      <c r="UAO90" s="124"/>
      <c r="UAP90" s="124"/>
      <c r="UAQ90" s="125"/>
      <c r="UAR90" s="126"/>
      <c r="UAS90" s="126"/>
      <c r="UAT90" s="126"/>
      <c r="UAU90" s="126"/>
      <c r="UAV90" s="124"/>
      <c r="UAW90" s="124"/>
      <c r="UAX90" s="124"/>
      <c r="UAY90" s="124"/>
      <c r="UAZ90" s="125"/>
      <c r="UBA90" s="126"/>
      <c r="UBB90" s="126"/>
      <c r="UBC90" s="126"/>
      <c r="UBD90" s="126"/>
      <c r="UBE90" s="124"/>
      <c r="UBF90" s="124"/>
      <c r="UBG90" s="124"/>
      <c r="UBH90" s="124"/>
      <c r="UBI90" s="125"/>
      <c r="UBJ90" s="126"/>
      <c r="UBK90" s="126"/>
      <c r="UBL90" s="126"/>
      <c r="UBM90" s="126"/>
      <c r="UBN90" s="124"/>
      <c r="UBO90" s="124"/>
      <c r="UBP90" s="124"/>
      <c r="UBQ90" s="124"/>
      <c r="UBR90" s="125"/>
      <c r="UBS90" s="126"/>
      <c r="UBT90" s="126"/>
      <c r="UBU90" s="126"/>
      <c r="UBV90" s="126"/>
      <c r="UBW90" s="124"/>
      <c r="UBX90" s="124"/>
      <c r="UBY90" s="124"/>
      <c r="UBZ90" s="124"/>
      <c r="UCA90" s="125"/>
      <c r="UCB90" s="126"/>
      <c r="UCC90" s="126"/>
      <c r="UCD90" s="126"/>
      <c r="UCE90" s="126"/>
      <c r="UCF90" s="124"/>
      <c r="UCG90" s="124"/>
      <c r="UCH90" s="124"/>
      <c r="UCI90" s="124"/>
      <c r="UCJ90" s="125"/>
      <c r="UCK90" s="126"/>
      <c r="UCL90" s="126"/>
      <c r="UCM90" s="126"/>
      <c r="UCN90" s="126"/>
      <c r="UCO90" s="124"/>
      <c r="UCP90" s="124"/>
      <c r="UCQ90" s="124"/>
      <c r="UCR90" s="124"/>
      <c r="UCS90" s="125"/>
      <c r="UCT90" s="126"/>
      <c r="UCU90" s="126"/>
      <c r="UCV90" s="126"/>
      <c r="UCW90" s="126"/>
      <c r="UCX90" s="124"/>
      <c r="UCY90" s="124"/>
      <c r="UCZ90" s="124"/>
      <c r="UDA90" s="124"/>
      <c r="UDB90" s="125"/>
      <c r="UDC90" s="126"/>
      <c r="UDD90" s="126"/>
      <c r="UDE90" s="126"/>
      <c r="UDF90" s="126"/>
      <c r="UDG90" s="124"/>
      <c r="UDH90" s="124"/>
      <c r="UDI90" s="124"/>
      <c r="UDJ90" s="124"/>
      <c r="UDK90" s="125"/>
      <c r="UDL90" s="126"/>
      <c r="UDM90" s="126"/>
      <c r="UDN90" s="126"/>
      <c r="UDO90" s="126"/>
      <c r="UDP90" s="124"/>
      <c r="UDQ90" s="124"/>
      <c r="UDR90" s="124"/>
      <c r="UDS90" s="124"/>
      <c r="UDT90" s="125"/>
      <c r="UDU90" s="126"/>
      <c r="UDV90" s="126"/>
      <c r="UDW90" s="126"/>
      <c r="UDX90" s="126"/>
      <c r="UDY90" s="124"/>
      <c r="UDZ90" s="124"/>
      <c r="UEA90" s="124"/>
      <c r="UEB90" s="124"/>
      <c r="UEC90" s="125"/>
      <c r="UED90" s="126"/>
      <c r="UEE90" s="126"/>
      <c r="UEF90" s="126"/>
      <c r="UEG90" s="126"/>
      <c r="UEH90" s="124"/>
      <c r="UEI90" s="124"/>
      <c r="UEJ90" s="124"/>
      <c r="UEK90" s="124"/>
      <c r="UEL90" s="125"/>
      <c r="UEM90" s="126"/>
      <c r="UEN90" s="126"/>
      <c r="UEO90" s="126"/>
      <c r="UEP90" s="126"/>
      <c r="UEQ90" s="124"/>
      <c r="UER90" s="124"/>
      <c r="UES90" s="124"/>
      <c r="UET90" s="124"/>
      <c r="UEU90" s="125"/>
      <c r="UEV90" s="126"/>
      <c r="UEW90" s="126"/>
      <c r="UEX90" s="126"/>
      <c r="UEY90" s="126"/>
      <c r="UEZ90" s="124"/>
      <c r="UFA90" s="124"/>
      <c r="UFB90" s="124"/>
      <c r="UFC90" s="124"/>
      <c r="UFD90" s="125"/>
      <c r="UFE90" s="126"/>
      <c r="UFF90" s="126"/>
      <c r="UFG90" s="126"/>
      <c r="UFH90" s="126"/>
      <c r="UFI90" s="124"/>
      <c r="UFJ90" s="124"/>
      <c r="UFK90" s="124"/>
      <c r="UFL90" s="124"/>
      <c r="UFM90" s="125"/>
      <c r="UFN90" s="126"/>
      <c r="UFO90" s="126"/>
      <c r="UFP90" s="126"/>
      <c r="UFQ90" s="126"/>
      <c r="UFR90" s="124"/>
      <c r="UFS90" s="124"/>
      <c r="UFT90" s="124"/>
      <c r="UFU90" s="124"/>
      <c r="UFV90" s="125"/>
      <c r="UFW90" s="126"/>
      <c r="UFX90" s="126"/>
      <c r="UFY90" s="126"/>
      <c r="UFZ90" s="126"/>
      <c r="UGA90" s="124"/>
      <c r="UGB90" s="124"/>
      <c r="UGC90" s="124"/>
      <c r="UGD90" s="124"/>
      <c r="UGE90" s="125"/>
      <c r="UGF90" s="126"/>
      <c r="UGG90" s="126"/>
      <c r="UGH90" s="126"/>
      <c r="UGI90" s="126"/>
      <c r="UGJ90" s="124"/>
      <c r="UGK90" s="124"/>
      <c r="UGL90" s="124"/>
      <c r="UGM90" s="124"/>
      <c r="UGN90" s="125"/>
      <c r="UGO90" s="126"/>
      <c r="UGP90" s="126"/>
      <c r="UGQ90" s="126"/>
      <c r="UGR90" s="126"/>
      <c r="UGS90" s="124"/>
      <c r="UGT90" s="124"/>
      <c r="UGU90" s="124"/>
      <c r="UGV90" s="124"/>
      <c r="UGW90" s="125"/>
      <c r="UGX90" s="126"/>
      <c r="UGY90" s="126"/>
      <c r="UGZ90" s="126"/>
      <c r="UHA90" s="126"/>
      <c r="UHB90" s="124"/>
      <c r="UHC90" s="124"/>
      <c r="UHD90" s="124"/>
      <c r="UHE90" s="124"/>
      <c r="UHF90" s="125"/>
      <c r="UHG90" s="126"/>
      <c r="UHH90" s="126"/>
      <c r="UHI90" s="126"/>
      <c r="UHJ90" s="126"/>
      <c r="UHK90" s="124"/>
      <c r="UHL90" s="124"/>
      <c r="UHM90" s="124"/>
      <c r="UHN90" s="124"/>
      <c r="UHO90" s="125"/>
      <c r="UHP90" s="126"/>
      <c r="UHQ90" s="126"/>
      <c r="UHR90" s="126"/>
      <c r="UHS90" s="126"/>
      <c r="UHT90" s="124"/>
      <c r="UHU90" s="124"/>
      <c r="UHV90" s="124"/>
      <c r="UHW90" s="124"/>
      <c r="UHX90" s="125"/>
      <c r="UHY90" s="126"/>
      <c r="UHZ90" s="126"/>
      <c r="UIA90" s="126"/>
      <c r="UIB90" s="126"/>
      <c r="UIC90" s="124"/>
      <c r="UID90" s="124"/>
      <c r="UIE90" s="124"/>
      <c r="UIF90" s="124"/>
      <c r="UIG90" s="125"/>
      <c r="UIH90" s="126"/>
      <c r="UII90" s="126"/>
      <c r="UIJ90" s="126"/>
      <c r="UIK90" s="126"/>
      <c r="UIL90" s="124"/>
      <c r="UIM90" s="124"/>
      <c r="UIN90" s="124"/>
      <c r="UIO90" s="124"/>
      <c r="UIP90" s="125"/>
      <c r="UIQ90" s="126"/>
      <c r="UIR90" s="126"/>
      <c r="UIS90" s="126"/>
      <c r="UIT90" s="126"/>
      <c r="UIU90" s="124"/>
      <c r="UIV90" s="124"/>
      <c r="UIW90" s="124"/>
      <c r="UIX90" s="124"/>
      <c r="UIY90" s="125"/>
      <c r="UIZ90" s="126"/>
      <c r="UJA90" s="126"/>
      <c r="UJB90" s="126"/>
      <c r="UJC90" s="126"/>
      <c r="UJD90" s="124"/>
      <c r="UJE90" s="124"/>
      <c r="UJF90" s="124"/>
      <c r="UJG90" s="124"/>
      <c r="UJH90" s="125"/>
      <c r="UJI90" s="126"/>
      <c r="UJJ90" s="126"/>
      <c r="UJK90" s="126"/>
      <c r="UJL90" s="126"/>
      <c r="UJM90" s="124"/>
      <c r="UJN90" s="124"/>
      <c r="UJO90" s="124"/>
      <c r="UJP90" s="124"/>
      <c r="UJQ90" s="125"/>
      <c r="UJR90" s="126"/>
      <c r="UJS90" s="126"/>
      <c r="UJT90" s="126"/>
      <c r="UJU90" s="126"/>
      <c r="UJV90" s="124"/>
      <c r="UJW90" s="124"/>
      <c r="UJX90" s="124"/>
      <c r="UJY90" s="124"/>
      <c r="UJZ90" s="125"/>
      <c r="UKA90" s="126"/>
      <c r="UKB90" s="126"/>
      <c r="UKC90" s="126"/>
      <c r="UKD90" s="126"/>
      <c r="UKE90" s="124"/>
      <c r="UKF90" s="124"/>
      <c r="UKG90" s="124"/>
      <c r="UKH90" s="124"/>
      <c r="UKI90" s="125"/>
      <c r="UKJ90" s="126"/>
      <c r="UKK90" s="126"/>
      <c r="UKL90" s="126"/>
      <c r="UKM90" s="126"/>
      <c r="UKN90" s="124"/>
      <c r="UKO90" s="124"/>
      <c r="UKP90" s="124"/>
      <c r="UKQ90" s="124"/>
      <c r="UKR90" s="125"/>
      <c r="UKS90" s="126"/>
      <c r="UKT90" s="126"/>
      <c r="UKU90" s="126"/>
      <c r="UKV90" s="126"/>
      <c r="UKW90" s="124"/>
      <c r="UKX90" s="124"/>
      <c r="UKY90" s="124"/>
      <c r="UKZ90" s="124"/>
      <c r="ULA90" s="125"/>
      <c r="ULB90" s="126"/>
      <c r="ULC90" s="126"/>
      <c r="ULD90" s="126"/>
      <c r="ULE90" s="126"/>
      <c r="ULF90" s="124"/>
      <c r="ULG90" s="124"/>
      <c r="ULH90" s="124"/>
      <c r="ULI90" s="124"/>
      <c r="ULJ90" s="125"/>
      <c r="ULK90" s="126"/>
      <c r="ULL90" s="126"/>
      <c r="ULM90" s="126"/>
      <c r="ULN90" s="126"/>
      <c r="ULO90" s="124"/>
      <c r="ULP90" s="124"/>
      <c r="ULQ90" s="124"/>
      <c r="ULR90" s="124"/>
      <c r="ULS90" s="125"/>
      <c r="ULT90" s="126"/>
      <c r="ULU90" s="126"/>
      <c r="ULV90" s="126"/>
      <c r="ULW90" s="126"/>
      <c r="ULX90" s="124"/>
      <c r="ULY90" s="124"/>
      <c r="ULZ90" s="124"/>
      <c r="UMA90" s="124"/>
      <c r="UMB90" s="125"/>
      <c r="UMC90" s="126"/>
      <c r="UMD90" s="126"/>
      <c r="UME90" s="126"/>
      <c r="UMF90" s="126"/>
      <c r="UMG90" s="124"/>
      <c r="UMH90" s="124"/>
      <c r="UMI90" s="124"/>
      <c r="UMJ90" s="124"/>
      <c r="UMK90" s="125"/>
      <c r="UML90" s="126"/>
      <c r="UMM90" s="126"/>
      <c r="UMN90" s="126"/>
      <c r="UMO90" s="126"/>
      <c r="UMP90" s="124"/>
      <c r="UMQ90" s="124"/>
      <c r="UMR90" s="124"/>
      <c r="UMS90" s="124"/>
      <c r="UMT90" s="125"/>
      <c r="UMU90" s="126"/>
      <c r="UMV90" s="126"/>
      <c r="UMW90" s="126"/>
      <c r="UMX90" s="126"/>
      <c r="UMY90" s="124"/>
      <c r="UMZ90" s="124"/>
      <c r="UNA90" s="124"/>
      <c r="UNB90" s="124"/>
      <c r="UNC90" s="125"/>
      <c r="UND90" s="126"/>
      <c r="UNE90" s="126"/>
      <c r="UNF90" s="126"/>
      <c r="UNG90" s="126"/>
      <c r="UNH90" s="124"/>
      <c r="UNI90" s="124"/>
      <c r="UNJ90" s="124"/>
      <c r="UNK90" s="124"/>
      <c r="UNL90" s="125"/>
      <c r="UNM90" s="126"/>
      <c r="UNN90" s="126"/>
      <c r="UNO90" s="126"/>
      <c r="UNP90" s="126"/>
      <c r="UNQ90" s="124"/>
      <c r="UNR90" s="124"/>
      <c r="UNS90" s="124"/>
      <c r="UNT90" s="124"/>
      <c r="UNU90" s="125"/>
      <c r="UNV90" s="126"/>
      <c r="UNW90" s="126"/>
      <c r="UNX90" s="126"/>
      <c r="UNY90" s="126"/>
      <c r="UNZ90" s="124"/>
      <c r="UOA90" s="124"/>
      <c r="UOB90" s="124"/>
      <c r="UOC90" s="124"/>
      <c r="UOD90" s="125"/>
      <c r="UOE90" s="126"/>
      <c r="UOF90" s="126"/>
      <c r="UOG90" s="126"/>
      <c r="UOH90" s="126"/>
      <c r="UOI90" s="124"/>
      <c r="UOJ90" s="124"/>
      <c r="UOK90" s="124"/>
      <c r="UOL90" s="124"/>
      <c r="UOM90" s="125"/>
      <c r="UON90" s="126"/>
      <c r="UOO90" s="126"/>
      <c r="UOP90" s="126"/>
      <c r="UOQ90" s="126"/>
      <c r="UOR90" s="124"/>
      <c r="UOS90" s="124"/>
      <c r="UOT90" s="124"/>
      <c r="UOU90" s="124"/>
      <c r="UOV90" s="125"/>
      <c r="UOW90" s="126"/>
      <c r="UOX90" s="126"/>
      <c r="UOY90" s="126"/>
      <c r="UOZ90" s="126"/>
      <c r="UPA90" s="124"/>
      <c r="UPB90" s="124"/>
      <c r="UPC90" s="124"/>
      <c r="UPD90" s="124"/>
      <c r="UPE90" s="125"/>
      <c r="UPF90" s="126"/>
      <c r="UPG90" s="126"/>
      <c r="UPH90" s="126"/>
      <c r="UPI90" s="126"/>
      <c r="UPJ90" s="124"/>
      <c r="UPK90" s="124"/>
      <c r="UPL90" s="124"/>
      <c r="UPM90" s="124"/>
      <c r="UPN90" s="125"/>
      <c r="UPO90" s="126"/>
      <c r="UPP90" s="126"/>
      <c r="UPQ90" s="126"/>
      <c r="UPR90" s="126"/>
      <c r="UPS90" s="124"/>
      <c r="UPT90" s="124"/>
      <c r="UPU90" s="124"/>
      <c r="UPV90" s="124"/>
      <c r="UPW90" s="125"/>
      <c r="UPX90" s="126"/>
      <c r="UPY90" s="126"/>
      <c r="UPZ90" s="126"/>
      <c r="UQA90" s="126"/>
      <c r="UQB90" s="124"/>
      <c r="UQC90" s="124"/>
      <c r="UQD90" s="124"/>
      <c r="UQE90" s="124"/>
      <c r="UQF90" s="125"/>
      <c r="UQG90" s="126"/>
      <c r="UQH90" s="126"/>
      <c r="UQI90" s="126"/>
      <c r="UQJ90" s="126"/>
      <c r="UQK90" s="124"/>
      <c r="UQL90" s="124"/>
      <c r="UQM90" s="124"/>
      <c r="UQN90" s="124"/>
      <c r="UQO90" s="125"/>
      <c r="UQP90" s="126"/>
      <c r="UQQ90" s="126"/>
      <c r="UQR90" s="126"/>
      <c r="UQS90" s="126"/>
      <c r="UQT90" s="124"/>
      <c r="UQU90" s="124"/>
      <c r="UQV90" s="124"/>
      <c r="UQW90" s="124"/>
      <c r="UQX90" s="125"/>
      <c r="UQY90" s="126"/>
      <c r="UQZ90" s="126"/>
      <c r="URA90" s="126"/>
      <c r="URB90" s="126"/>
      <c r="URC90" s="124"/>
      <c r="URD90" s="124"/>
      <c r="URE90" s="124"/>
      <c r="URF90" s="124"/>
      <c r="URG90" s="125"/>
      <c r="URH90" s="126"/>
      <c r="URI90" s="126"/>
      <c r="URJ90" s="126"/>
      <c r="URK90" s="126"/>
      <c r="URL90" s="124"/>
      <c r="URM90" s="124"/>
      <c r="URN90" s="124"/>
      <c r="URO90" s="124"/>
      <c r="URP90" s="125"/>
      <c r="URQ90" s="126"/>
      <c r="URR90" s="126"/>
      <c r="URS90" s="126"/>
      <c r="URT90" s="126"/>
      <c r="URU90" s="124"/>
      <c r="URV90" s="124"/>
      <c r="URW90" s="124"/>
      <c r="URX90" s="124"/>
      <c r="URY90" s="125"/>
      <c r="URZ90" s="126"/>
      <c r="USA90" s="126"/>
      <c r="USB90" s="126"/>
      <c r="USC90" s="126"/>
      <c r="USD90" s="124"/>
      <c r="USE90" s="124"/>
      <c r="USF90" s="124"/>
      <c r="USG90" s="124"/>
      <c r="USH90" s="125"/>
      <c r="USI90" s="126"/>
      <c r="USJ90" s="126"/>
      <c r="USK90" s="126"/>
      <c r="USL90" s="126"/>
      <c r="USM90" s="124"/>
      <c r="USN90" s="124"/>
      <c r="USO90" s="124"/>
      <c r="USP90" s="124"/>
      <c r="USQ90" s="125"/>
      <c r="USR90" s="126"/>
      <c r="USS90" s="126"/>
      <c r="UST90" s="126"/>
      <c r="USU90" s="126"/>
      <c r="USV90" s="124"/>
      <c r="USW90" s="124"/>
      <c r="USX90" s="124"/>
      <c r="USY90" s="124"/>
      <c r="USZ90" s="125"/>
      <c r="UTA90" s="126"/>
      <c r="UTB90" s="126"/>
      <c r="UTC90" s="126"/>
      <c r="UTD90" s="126"/>
      <c r="UTE90" s="124"/>
      <c r="UTF90" s="124"/>
      <c r="UTG90" s="124"/>
      <c r="UTH90" s="124"/>
      <c r="UTI90" s="125"/>
      <c r="UTJ90" s="126"/>
      <c r="UTK90" s="126"/>
      <c r="UTL90" s="126"/>
      <c r="UTM90" s="126"/>
      <c r="UTN90" s="124"/>
      <c r="UTO90" s="124"/>
      <c r="UTP90" s="124"/>
      <c r="UTQ90" s="124"/>
      <c r="UTR90" s="125"/>
      <c r="UTS90" s="126"/>
      <c r="UTT90" s="126"/>
      <c r="UTU90" s="126"/>
      <c r="UTV90" s="126"/>
      <c r="UTW90" s="124"/>
      <c r="UTX90" s="124"/>
      <c r="UTY90" s="124"/>
      <c r="UTZ90" s="124"/>
      <c r="UUA90" s="125"/>
      <c r="UUB90" s="126"/>
      <c r="UUC90" s="126"/>
      <c r="UUD90" s="126"/>
      <c r="UUE90" s="126"/>
      <c r="UUF90" s="124"/>
      <c r="UUG90" s="124"/>
      <c r="UUH90" s="124"/>
      <c r="UUI90" s="124"/>
      <c r="UUJ90" s="125"/>
      <c r="UUK90" s="126"/>
      <c r="UUL90" s="126"/>
      <c r="UUM90" s="126"/>
      <c r="UUN90" s="126"/>
      <c r="UUO90" s="124"/>
      <c r="UUP90" s="124"/>
      <c r="UUQ90" s="124"/>
      <c r="UUR90" s="124"/>
      <c r="UUS90" s="125"/>
      <c r="UUT90" s="126"/>
      <c r="UUU90" s="126"/>
      <c r="UUV90" s="126"/>
      <c r="UUW90" s="126"/>
      <c r="UUX90" s="124"/>
      <c r="UUY90" s="124"/>
      <c r="UUZ90" s="124"/>
      <c r="UVA90" s="124"/>
      <c r="UVB90" s="125"/>
      <c r="UVC90" s="126"/>
      <c r="UVD90" s="126"/>
      <c r="UVE90" s="126"/>
      <c r="UVF90" s="126"/>
      <c r="UVG90" s="124"/>
      <c r="UVH90" s="124"/>
      <c r="UVI90" s="124"/>
      <c r="UVJ90" s="124"/>
      <c r="UVK90" s="125"/>
      <c r="UVL90" s="126"/>
      <c r="UVM90" s="126"/>
      <c r="UVN90" s="126"/>
      <c r="UVO90" s="126"/>
      <c r="UVP90" s="124"/>
      <c r="UVQ90" s="124"/>
      <c r="UVR90" s="124"/>
      <c r="UVS90" s="124"/>
      <c r="UVT90" s="125"/>
      <c r="UVU90" s="126"/>
      <c r="UVV90" s="126"/>
      <c r="UVW90" s="126"/>
      <c r="UVX90" s="126"/>
      <c r="UVY90" s="124"/>
      <c r="UVZ90" s="124"/>
      <c r="UWA90" s="124"/>
      <c r="UWB90" s="124"/>
      <c r="UWC90" s="125"/>
      <c r="UWD90" s="126"/>
      <c r="UWE90" s="126"/>
      <c r="UWF90" s="126"/>
      <c r="UWG90" s="126"/>
      <c r="UWH90" s="124"/>
      <c r="UWI90" s="124"/>
      <c r="UWJ90" s="124"/>
      <c r="UWK90" s="124"/>
      <c r="UWL90" s="125"/>
      <c r="UWM90" s="126"/>
      <c r="UWN90" s="126"/>
      <c r="UWO90" s="126"/>
      <c r="UWP90" s="126"/>
      <c r="UWQ90" s="124"/>
      <c r="UWR90" s="124"/>
      <c r="UWS90" s="124"/>
      <c r="UWT90" s="124"/>
      <c r="UWU90" s="125"/>
      <c r="UWV90" s="126"/>
      <c r="UWW90" s="126"/>
      <c r="UWX90" s="126"/>
      <c r="UWY90" s="126"/>
      <c r="UWZ90" s="124"/>
      <c r="UXA90" s="124"/>
      <c r="UXB90" s="124"/>
      <c r="UXC90" s="124"/>
      <c r="UXD90" s="125"/>
      <c r="UXE90" s="126"/>
      <c r="UXF90" s="126"/>
      <c r="UXG90" s="126"/>
      <c r="UXH90" s="126"/>
      <c r="UXI90" s="124"/>
      <c r="UXJ90" s="124"/>
      <c r="UXK90" s="124"/>
      <c r="UXL90" s="124"/>
      <c r="UXM90" s="125"/>
      <c r="UXN90" s="126"/>
      <c r="UXO90" s="126"/>
      <c r="UXP90" s="126"/>
      <c r="UXQ90" s="126"/>
      <c r="UXR90" s="124"/>
      <c r="UXS90" s="124"/>
      <c r="UXT90" s="124"/>
      <c r="UXU90" s="124"/>
      <c r="UXV90" s="125"/>
      <c r="UXW90" s="126"/>
      <c r="UXX90" s="126"/>
      <c r="UXY90" s="126"/>
      <c r="UXZ90" s="126"/>
      <c r="UYA90" s="124"/>
      <c r="UYB90" s="124"/>
      <c r="UYC90" s="124"/>
      <c r="UYD90" s="124"/>
      <c r="UYE90" s="125"/>
      <c r="UYF90" s="126"/>
      <c r="UYG90" s="126"/>
      <c r="UYH90" s="126"/>
      <c r="UYI90" s="126"/>
      <c r="UYJ90" s="124"/>
      <c r="UYK90" s="124"/>
      <c r="UYL90" s="124"/>
      <c r="UYM90" s="124"/>
      <c r="UYN90" s="125"/>
      <c r="UYO90" s="126"/>
      <c r="UYP90" s="126"/>
      <c r="UYQ90" s="126"/>
      <c r="UYR90" s="126"/>
      <c r="UYS90" s="124"/>
      <c r="UYT90" s="124"/>
      <c r="UYU90" s="124"/>
      <c r="UYV90" s="124"/>
      <c r="UYW90" s="125"/>
      <c r="UYX90" s="126"/>
      <c r="UYY90" s="126"/>
      <c r="UYZ90" s="126"/>
      <c r="UZA90" s="126"/>
      <c r="UZB90" s="124"/>
      <c r="UZC90" s="124"/>
      <c r="UZD90" s="124"/>
      <c r="UZE90" s="124"/>
      <c r="UZF90" s="125"/>
      <c r="UZG90" s="126"/>
      <c r="UZH90" s="126"/>
      <c r="UZI90" s="126"/>
      <c r="UZJ90" s="126"/>
      <c r="UZK90" s="124"/>
      <c r="UZL90" s="124"/>
      <c r="UZM90" s="124"/>
      <c r="UZN90" s="124"/>
      <c r="UZO90" s="125"/>
      <c r="UZP90" s="126"/>
      <c r="UZQ90" s="126"/>
      <c r="UZR90" s="126"/>
      <c r="UZS90" s="126"/>
      <c r="UZT90" s="124"/>
      <c r="UZU90" s="124"/>
      <c r="UZV90" s="124"/>
      <c r="UZW90" s="124"/>
      <c r="UZX90" s="125"/>
      <c r="UZY90" s="126"/>
      <c r="UZZ90" s="126"/>
      <c r="VAA90" s="126"/>
      <c r="VAB90" s="126"/>
      <c r="VAC90" s="124"/>
      <c r="VAD90" s="124"/>
      <c r="VAE90" s="124"/>
      <c r="VAF90" s="124"/>
      <c r="VAG90" s="125"/>
      <c r="VAH90" s="126"/>
      <c r="VAI90" s="126"/>
      <c r="VAJ90" s="126"/>
      <c r="VAK90" s="126"/>
      <c r="VAL90" s="124"/>
      <c r="VAM90" s="124"/>
      <c r="VAN90" s="124"/>
      <c r="VAO90" s="124"/>
      <c r="VAP90" s="125"/>
      <c r="VAQ90" s="126"/>
      <c r="VAR90" s="126"/>
      <c r="VAS90" s="126"/>
      <c r="VAT90" s="126"/>
      <c r="VAU90" s="124"/>
      <c r="VAV90" s="124"/>
      <c r="VAW90" s="124"/>
      <c r="VAX90" s="124"/>
      <c r="VAY90" s="125"/>
      <c r="VAZ90" s="126"/>
      <c r="VBA90" s="126"/>
      <c r="VBB90" s="126"/>
      <c r="VBC90" s="126"/>
      <c r="VBD90" s="124"/>
      <c r="VBE90" s="124"/>
      <c r="VBF90" s="124"/>
      <c r="VBG90" s="124"/>
      <c r="VBH90" s="125"/>
      <c r="VBI90" s="126"/>
      <c r="VBJ90" s="126"/>
      <c r="VBK90" s="126"/>
      <c r="VBL90" s="126"/>
      <c r="VBM90" s="124"/>
      <c r="VBN90" s="124"/>
      <c r="VBO90" s="124"/>
      <c r="VBP90" s="124"/>
      <c r="VBQ90" s="125"/>
      <c r="VBR90" s="126"/>
      <c r="VBS90" s="126"/>
      <c r="VBT90" s="126"/>
      <c r="VBU90" s="126"/>
      <c r="VBV90" s="124"/>
      <c r="VBW90" s="124"/>
      <c r="VBX90" s="124"/>
      <c r="VBY90" s="124"/>
      <c r="VBZ90" s="125"/>
      <c r="VCA90" s="126"/>
      <c r="VCB90" s="126"/>
      <c r="VCC90" s="126"/>
      <c r="VCD90" s="126"/>
      <c r="VCE90" s="124"/>
      <c r="VCF90" s="124"/>
      <c r="VCG90" s="124"/>
      <c r="VCH90" s="124"/>
      <c r="VCI90" s="125"/>
      <c r="VCJ90" s="126"/>
      <c r="VCK90" s="126"/>
      <c r="VCL90" s="126"/>
      <c r="VCM90" s="126"/>
      <c r="VCN90" s="124"/>
      <c r="VCO90" s="124"/>
      <c r="VCP90" s="124"/>
      <c r="VCQ90" s="124"/>
      <c r="VCR90" s="125"/>
      <c r="VCS90" s="126"/>
      <c r="VCT90" s="126"/>
      <c r="VCU90" s="126"/>
      <c r="VCV90" s="126"/>
      <c r="VCW90" s="124"/>
      <c r="VCX90" s="124"/>
      <c r="VCY90" s="124"/>
      <c r="VCZ90" s="124"/>
      <c r="VDA90" s="125"/>
      <c r="VDB90" s="126"/>
      <c r="VDC90" s="126"/>
      <c r="VDD90" s="126"/>
      <c r="VDE90" s="126"/>
      <c r="VDF90" s="124"/>
      <c r="VDG90" s="124"/>
      <c r="VDH90" s="124"/>
      <c r="VDI90" s="124"/>
      <c r="VDJ90" s="125"/>
      <c r="VDK90" s="126"/>
      <c r="VDL90" s="126"/>
      <c r="VDM90" s="126"/>
      <c r="VDN90" s="126"/>
      <c r="VDO90" s="124"/>
      <c r="VDP90" s="124"/>
      <c r="VDQ90" s="124"/>
      <c r="VDR90" s="124"/>
      <c r="VDS90" s="125"/>
      <c r="VDT90" s="126"/>
      <c r="VDU90" s="126"/>
      <c r="VDV90" s="126"/>
      <c r="VDW90" s="126"/>
      <c r="VDX90" s="124"/>
      <c r="VDY90" s="124"/>
      <c r="VDZ90" s="124"/>
      <c r="VEA90" s="124"/>
      <c r="VEB90" s="125"/>
      <c r="VEC90" s="126"/>
      <c r="VED90" s="126"/>
      <c r="VEE90" s="126"/>
      <c r="VEF90" s="126"/>
      <c r="VEG90" s="124"/>
      <c r="VEH90" s="124"/>
      <c r="VEI90" s="124"/>
      <c r="VEJ90" s="124"/>
      <c r="VEK90" s="125"/>
      <c r="VEL90" s="126"/>
      <c r="VEM90" s="126"/>
      <c r="VEN90" s="126"/>
      <c r="VEO90" s="126"/>
      <c r="VEP90" s="124"/>
      <c r="VEQ90" s="124"/>
      <c r="VER90" s="124"/>
      <c r="VES90" s="124"/>
      <c r="VET90" s="125"/>
      <c r="VEU90" s="126"/>
      <c r="VEV90" s="126"/>
      <c r="VEW90" s="126"/>
      <c r="VEX90" s="126"/>
      <c r="VEY90" s="124"/>
      <c r="VEZ90" s="124"/>
      <c r="VFA90" s="124"/>
      <c r="VFB90" s="124"/>
      <c r="VFC90" s="125"/>
      <c r="VFD90" s="126"/>
      <c r="VFE90" s="126"/>
      <c r="VFF90" s="126"/>
      <c r="VFG90" s="126"/>
      <c r="VFH90" s="124"/>
      <c r="VFI90" s="124"/>
      <c r="VFJ90" s="124"/>
      <c r="VFK90" s="124"/>
      <c r="VFL90" s="125"/>
      <c r="VFM90" s="126"/>
      <c r="VFN90" s="126"/>
      <c r="VFO90" s="126"/>
      <c r="VFP90" s="126"/>
      <c r="VFQ90" s="124"/>
      <c r="VFR90" s="124"/>
      <c r="VFS90" s="124"/>
      <c r="VFT90" s="124"/>
      <c r="VFU90" s="125"/>
      <c r="VFV90" s="126"/>
      <c r="VFW90" s="126"/>
      <c r="VFX90" s="126"/>
      <c r="VFY90" s="126"/>
      <c r="VFZ90" s="124"/>
      <c r="VGA90" s="124"/>
      <c r="VGB90" s="124"/>
      <c r="VGC90" s="124"/>
      <c r="VGD90" s="125"/>
      <c r="VGE90" s="126"/>
      <c r="VGF90" s="126"/>
      <c r="VGG90" s="126"/>
      <c r="VGH90" s="126"/>
      <c r="VGI90" s="124"/>
      <c r="VGJ90" s="124"/>
      <c r="VGK90" s="124"/>
      <c r="VGL90" s="124"/>
      <c r="VGM90" s="125"/>
      <c r="VGN90" s="126"/>
      <c r="VGO90" s="126"/>
      <c r="VGP90" s="126"/>
      <c r="VGQ90" s="126"/>
      <c r="VGR90" s="124"/>
      <c r="VGS90" s="124"/>
      <c r="VGT90" s="124"/>
      <c r="VGU90" s="124"/>
      <c r="VGV90" s="125"/>
      <c r="VGW90" s="126"/>
      <c r="VGX90" s="126"/>
      <c r="VGY90" s="126"/>
      <c r="VGZ90" s="126"/>
      <c r="VHA90" s="124"/>
      <c r="VHB90" s="124"/>
      <c r="VHC90" s="124"/>
      <c r="VHD90" s="124"/>
      <c r="VHE90" s="125"/>
      <c r="VHF90" s="126"/>
      <c r="VHG90" s="126"/>
      <c r="VHH90" s="126"/>
      <c r="VHI90" s="126"/>
      <c r="VHJ90" s="124"/>
      <c r="VHK90" s="124"/>
      <c r="VHL90" s="124"/>
      <c r="VHM90" s="124"/>
      <c r="VHN90" s="125"/>
      <c r="VHO90" s="126"/>
      <c r="VHP90" s="126"/>
      <c r="VHQ90" s="126"/>
      <c r="VHR90" s="126"/>
      <c r="VHS90" s="124"/>
      <c r="VHT90" s="124"/>
      <c r="VHU90" s="124"/>
      <c r="VHV90" s="124"/>
      <c r="VHW90" s="125"/>
      <c r="VHX90" s="126"/>
      <c r="VHY90" s="126"/>
      <c r="VHZ90" s="126"/>
      <c r="VIA90" s="126"/>
      <c r="VIB90" s="124"/>
      <c r="VIC90" s="124"/>
      <c r="VID90" s="124"/>
      <c r="VIE90" s="124"/>
      <c r="VIF90" s="125"/>
      <c r="VIG90" s="126"/>
      <c r="VIH90" s="126"/>
      <c r="VII90" s="126"/>
      <c r="VIJ90" s="126"/>
      <c r="VIK90" s="124"/>
      <c r="VIL90" s="124"/>
      <c r="VIM90" s="124"/>
      <c r="VIN90" s="124"/>
      <c r="VIO90" s="125"/>
      <c r="VIP90" s="126"/>
      <c r="VIQ90" s="126"/>
      <c r="VIR90" s="126"/>
      <c r="VIS90" s="126"/>
      <c r="VIT90" s="124"/>
      <c r="VIU90" s="124"/>
      <c r="VIV90" s="124"/>
      <c r="VIW90" s="124"/>
      <c r="VIX90" s="125"/>
      <c r="VIY90" s="126"/>
      <c r="VIZ90" s="126"/>
      <c r="VJA90" s="126"/>
      <c r="VJB90" s="126"/>
      <c r="VJC90" s="124"/>
      <c r="VJD90" s="124"/>
      <c r="VJE90" s="124"/>
      <c r="VJF90" s="124"/>
      <c r="VJG90" s="125"/>
      <c r="VJH90" s="126"/>
      <c r="VJI90" s="126"/>
      <c r="VJJ90" s="126"/>
      <c r="VJK90" s="126"/>
      <c r="VJL90" s="124"/>
      <c r="VJM90" s="124"/>
      <c r="VJN90" s="124"/>
      <c r="VJO90" s="124"/>
      <c r="VJP90" s="125"/>
      <c r="VJQ90" s="126"/>
      <c r="VJR90" s="126"/>
      <c r="VJS90" s="126"/>
      <c r="VJT90" s="126"/>
      <c r="VJU90" s="124"/>
      <c r="VJV90" s="124"/>
      <c r="VJW90" s="124"/>
      <c r="VJX90" s="124"/>
      <c r="VJY90" s="125"/>
      <c r="VJZ90" s="126"/>
      <c r="VKA90" s="126"/>
      <c r="VKB90" s="126"/>
      <c r="VKC90" s="126"/>
      <c r="VKD90" s="124"/>
      <c r="VKE90" s="124"/>
      <c r="VKF90" s="124"/>
      <c r="VKG90" s="124"/>
      <c r="VKH90" s="125"/>
      <c r="VKI90" s="126"/>
      <c r="VKJ90" s="126"/>
      <c r="VKK90" s="126"/>
      <c r="VKL90" s="126"/>
      <c r="VKM90" s="124"/>
      <c r="VKN90" s="124"/>
      <c r="VKO90" s="124"/>
      <c r="VKP90" s="124"/>
      <c r="VKQ90" s="125"/>
      <c r="VKR90" s="126"/>
      <c r="VKS90" s="126"/>
      <c r="VKT90" s="126"/>
      <c r="VKU90" s="126"/>
      <c r="VKV90" s="124"/>
      <c r="VKW90" s="124"/>
      <c r="VKX90" s="124"/>
      <c r="VKY90" s="124"/>
      <c r="VKZ90" s="125"/>
      <c r="VLA90" s="126"/>
      <c r="VLB90" s="126"/>
      <c r="VLC90" s="126"/>
      <c r="VLD90" s="126"/>
      <c r="VLE90" s="124"/>
      <c r="VLF90" s="124"/>
      <c r="VLG90" s="124"/>
      <c r="VLH90" s="124"/>
      <c r="VLI90" s="125"/>
      <c r="VLJ90" s="126"/>
      <c r="VLK90" s="126"/>
      <c r="VLL90" s="126"/>
      <c r="VLM90" s="126"/>
      <c r="VLN90" s="124"/>
      <c r="VLO90" s="124"/>
      <c r="VLP90" s="124"/>
      <c r="VLQ90" s="124"/>
      <c r="VLR90" s="125"/>
      <c r="VLS90" s="126"/>
      <c r="VLT90" s="126"/>
      <c r="VLU90" s="126"/>
      <c r="VLV90" s="126"/>
      <c r="VLW90" s="124"/>
      <c r="VLX90" s="124"/>
      <c r="VLY90" s="124"/>
      <c r="VLZ90" s="124"/>
      <c r="VMA90" s="125"/>
      <c r="VMB90" s="126"/>
      <c r="VMC90" s="126"/>
      <c r="VMD90" s="126"/>
      <c r="VME90" s="126"/>
      <c r="VMF90" s="124"/>
      <c r="VMG90" s="124"/>
      <c r="VMH90" s="124"/>
      <c r="VMI90" s="124"/>
      <c r="VMJ90" s="125"/>
      <c r="VMK90" s="126"/>
      <c r="VML90" s="126"/>
      <c r="VMM90" s="126"/>
      <c r="VMN90" s="126"/>
      <c r="VMO90" s="124"/>
      <c r="VMP90" s="124"/>
      <c r="VMQ90" s="124"/>
      <c r="VMR90" s="124"/>
      <c r="VMS90" s="125"/>
      <c r="VMT90" s="126"/>
      <c r="VMU90" s="126"/>
      <c r="VMV90" s="126"/>
      <c r="VMW90" s="126"/>
      <c r="VMX90" s="124"/>
      <c r="VMY90" s="124"/>
      <c r="VMZ90" s="124"/>
      <c r="VNA90" s="124"/>
      <c r="VNB90" s="125"/>
      <c r="VNC90" s="126"/>
      <c r="VND90" s="126"/>
      <c r="VNE90" s="126"/>
      <c r="VNF90" s="126"/>
      <c r="VNG90" s="124"/>
      <c r="VNH90" s="124"/>
      <c r="VNI90" s="124"/>
      <c r="VNJ90" s="124"/>
      <c r="VNK90" s="125"/>
      <c r="VNL90" s="126"/>
      <c r="VNM90" s="126"/>
      <c r="VNN90" s="126"/>
      <c r="VNO90" s="126"/>
      <c r="VNP90" s="124"/>
      <c r="VNQ90" s="124"/>
      <c r="VNR90" s="124"/>
      <c r="VNS90" s="124"/>
      <c r="VNT90" s="125"/>
      <c r="VNU90" s="126"/>
      <c r="VNV90" s="126"/>
      <c r="VNW90" s="126"/>
      <c r="VNX90" s="126"/>
      <c r="VNY90" s="124"/>
      <c r="VNZ90" s="124"/>
      <c r="VOA90" s="124"/>
      <c r="VOB90" s="124"/>
      <c r="VOC90" s="125"/>
      <c r="VOD90" s="126"/>
      <c r="VOE90" s="126"/>
      <c r="VOF90" s="126"/>
      <c r="VOG90" s="126"/>
      <c r="VOH90" s="124"/>
      <c r="VOI90" s="124"/>
      <c r="VOJ90" s="124"/>
      <c r="VOK90" s="124"/>
      <c r="VOL90" s="125"/>
      <c r="VOM90" s="126"/>
      <c r="VON90" s="126"/>
      <c r="VOO90" s="126"/>
      <c r="VOP90" s="126"/>
      <c r="VOQ90" s="124"/>
      <c r="VOR90" s="124"/>
      <c r="VOS90" s="124"/>
      <c r="VOT90" s="124"/>
      <c r="VOU90" s="125"/>
      <c r="VOV90" s="126"/>
      <c r="VOW90" s="126"/>
      <c r="VOX90" s="126"/>
      <c r="VOY90" s="126"/>
      <c r="VOZ90" s="124"/>
      <c r="VPA90" s="124"/>
      <c r="VPB90" s="124"/>
      <c r="VPC90" s="124"/>
      <c r="VPD90" s="125"/>
      <c r="VPE90" s="126"/>
      <c r="VPF90" s="126"/>
      <c r="VPG90" s="126"/>
      <c r="VPH90" s="126"/>
      <c r="VPI90" s="124"/>
      <c r="VPJ90" s="124"/>
      <c r="VPK90" s="124"/>
      <c r="VPL90" s="124"/>
      <c r="VPM90" s="125"/>
      <c r="VPN90" s="126"/>
      <c r="VPO90" s="126"/>
      <c r="VPP90" s="126"/>
      <c r="VPQ90" s="126"/>
      <c r="VPR90" s="124"/>
      <c r="VPS90" s="124"/>
      <c r="VPT90" s="124"/>
      <c r="VPU90" s="124"/>
      <c r="VPV90" s="125"/>
      <c r="VPW90" s="126"/>
      <c r="VPX90" s="126"/>
      <c r="VPY90" s="126"/>
      <c r="VPZ90" s="126"/>
      <c r="VQA90" s="124"/>
      <c r="VQB90" s="124"/>
      <c r="VQC90" s="124"/>
      <c r="VQD90" s="124"/>
      <c r="VQE90" s="125"/>
      <c r="VQF90" s="126"/>
      <c r="VQG90" s="126"/>
      <c r="VQH90" s="126"/>
      <c r="VQI90" s="126"/>
      <c r="VQJ90" s="124"/>
      <c r="VQK90" s="124"/>
      <c r="VQL90" s="124"/>
      <c r="VQM90" s="124"/>
      <c r="VQN90" s="125"/>
      <c r="VQO90" s="126"/>
      <c r="VQP90" s="126"/>
      <c r="VQQ90" s="126"/>
      <c r="VQR90" s="126"/>
      <c r="VQS90" s="124"/>
      <c r="VQT90" s="124"/>
      <c r="VQU90" s="124"/>
      <c r="VQV90" s="124"/>
      <c r="VQW90" s="125"/>
      <c r="VQX90" s="126"/>
      <c r="VQY90" s="126"/>
      <c r="VQZ90" s="126"/>
      <c r="VRA90" s="126"/>
      <c r="VRB90" s="124"/>
      <c r="VRC90" s="124"/>
      <c r="VRD90" s="124"/>
      <c r="VRE90" s="124"/>
      <c r="VRF90" s="125"/>
      <c r="VRG90" s="126"/>
      <c r="VRH90" s="126"/>
      <c r="VRI90" s="126"/>
      <c r="VRJ90" s="126"/>
      <c r="VRK90" s="124"/>
      <c r="VRL90" s="124"/>
      <c r="VRM90" s="124"/>
      <c r="VRN90" s="124"/>
      <c r="VRO90" s="125"/>
      <c r="VRP90" s="126"/>
      <c r="VRQ90" s="126"/>
      <c r="VRR90" s="126"/>
      <c r="VRS90" s="126"/>
      <c r="VRT90" s="124"/>
      <c r="VRU90" s="124"/>
      <c r="VRV90" s="124"/>
      <c r="VRW90" s="124"/>
      <c r="VRX90" s="125"/>
      <c r="VRY90" s="126"/>
      <c r="VRZ90" s="126"/>
      <c r="VSA90" s="126"/>
      <c r="VSB90" s="126"/>
      <c r="VSC90" s="124"/>
      <c r="VSD90" s="124"/>
      <c r="VSE90" s="124"/>
      <c r="VSF90" s="124"/>
      <c r="VSG90" s="125"/>
      <c r="VSH90" s="126"/>
      <c r="VSI90" s="126"/>
      <c r="VSJ90" s="126"/>
      <c r="VSK90" s="126"/>
      <c r="VSL90" s="124"/>
      <c r="VSM90" s="124"/>
      <c r="VSN90" s="124"/>
      <c r="VSO90" s="124"/>
      <c r="VSP90" s="125"/>
      <c r="VSQ90" s="126"/>
      <c r="VSR90" s="126"/>
      <c r="VSS90" s="126"/>
      <c r="VST90" s="126"/>
      <c r="VSU90" s="124"/>
      <c r="VSV90" s="124"/>
      <c r="VSW90" s="124"/>
      <c r="VSX90" s="124"/>
      <c r="VSY90" s="125"/>
      <c r="VSZ90" s="126"/>
      <c r="VTA90" s="126"/>
      <c r="VTB90" s="126"/>
      <c r="VTC90" s="126"/>
      <c r="VTD90" s="124"/>
      <c r="VTE90" s="124"/>
      <c r="VTF90" s="124"/>
      <c r="VTG90" s="124"/>
      <c r="VTH90" s="125"/>
      <c r="VTI90" s="126"/>
      <c r="VTJ90" s="126"/>
      <c r="VTK90" s="126"/>
      <c r="VTL90" s="126"/>
      <c r="VTM90" s="124"/>
      <c r="VTN90" s="124"/>
      <c r="VTO90" s="124"/>
      <c r="VTP90" s="124"/>
      <c r="VTQ90" s="125"/>
      <c r="VTR90" s="126"/>
      <c r="VTS90" s="126"/>
      <c r="VTT90" s="126"/>
      <c r="VTU90" s="126"/>
      <c r="VTV90" s="124"/>
      <c r="VTW90" s="124"/>
      <c r="VTX90" s="124"/>
      <c r="VTY90" s="124"/>
      <c r="VTZ90" s="125"/>
      <c r="VUA90" s="126"/>
      <c r="VUB90" s="126"/>
      <c r="VUC90" s="126"/>
      <c r="VUD90" s="126"/>
      <c r="VUE90" s="124"/>
      <c r="VUF90" s="124"/>
      <c r="VUG90" s="124"/>
      <c r="VUH90" s="124"/>
      <c r="VUI90" s="125"/>
      <c r="VUJ90" s="126"/>
      <c r="VUK90" s="126"/>
      <c r="VUL90" s="126"/>
      <c r="VUM90" s="126"/>
      <c r="VUN90" s="124"/>
      <c r="VUO90" s="124"/>
      <c r="VUP90" s="124"/>
      <c r="VUQ90" s="124"/>
      <c r="VUR90" s="125"/>
      <c r="VUS90" s="126"/>
      <c r="VUT90" s="126"/>
      <c r="VUU90" s="126"/>
      <c r="VUV90" s="126"/>
      <c r="VUW90" s="124"/>
      <c r="VUX90" s="124"/>
      <c r="VUY90" s="124"/>
      <c r="VUZ90" s="124"/>
      <c r="VVA90" s="125"/>
      <c r="VVB90" s="126"/>
      <c r="VVC90" s="126"/>
      <c r="VVD90" s="126"/>
      <c r="VVE90" s="126"/>
      <c r="VVF90" s="124"/>
      <c r="VVG90" s="124"/>
      <c r="VVH90" s="124"/>
      <c r="VVI90" s="124"/>
      <c r="VVJ90" s="125"/>
      <c r="VVK90" s="126"/>
      <c r="VVL90" s="126"/>
      <c r="VVM90" s="126"/>
      <c r="VVN90" s="126"/>
      <c r="VVO90" s="124"/>
      <c r="VVP90" s="124"/>
      <c r="VVQ90" s="124"/>
      <c r="VVR90" s="124"/>
      <c r="VVS90" s="125"/>
      <c r="VVT90" s="126"/>
      <c r="VVU90" s="126"/>
      <c r="VVV90" s="126"/>
      <c r="VVW90" s="126"/>
      <c r="VVX90" s="124"/>
      <c r="VVY90" s="124"/>
      <c r="VVZ90" s="124"/>
      <c r="VWA90" s="124"/>
      <c r="VWB90" s="125"/>
      <c r="VWC90" s="126"/>
      <c r="VWD90" s="126"/>
      <c r="VWE90" s="126"/>
      <c r="VWF90" s="126"/>
      <c r="VWG90" s="124"/>
      <c r="VWH90" s="124"/>
      <c r="VWI90" s="124"/>
      <c r="VWJ90" s="124"/>
      <c r="VWK90" s="125"/>
      <c r="VWL90" s="126"/>
      <c r="VWM90" s="126"/>
      <c r="VWN90" s="126"/>
      <c r="VWO90" s="126"/>
      <c r="VWP90" s="124"/>
      <c r="VWQ90" s="124"/>
      <c r="VWR90" s="124"/>
      <c r="VWS90" s="124"/>
      <c r="VWT90" s="125"/>
      <c r="VWU90" s="126"/>
      <c r="VWV90" s="126"/>
      <c r="VWW90" s="126"/>
      <c r="VWX90" s="126"/>
      <c r="VWY90" s="124"/>
      <c r="VWZ90" s="124"/>
      <c r="VXA90" s="124"/>
      <c r="VXB90" s="124"/>
      <c r="VXC90" s="125"/>
      <c r="VXD90" s="126"/>
      <c r="VXE90" s="126"/>
      <c r="VXF90" s="126"/>
      <c r="VXG90" s="126"/>
      <c r="VXH90" s="124"/>
      <c r="VXI90" s="124"/>
      <c r="VXJ90" s="124"/>
      <c r="VXK90" s="124"/>
      <c r="VXL90" s="125"/>
      <c r="VXM90" s="126"/>
      <c r="VXN90" s="126"/>
      <c r="VXO90" s="126"/>
      <c r="VXP90" s="126"/>
      <c r="VXQ90" s="124"/>
      <c r="VXR90" s="124"/>
      <c r="VXS90" s="124"/>
      <c r="VXT90" s="124"/>
      <c r="VXU90" s="125"/>
      <c r="VXV90" s="126"/>
      <c r="VXW90" s="126"/>
      <c r="VXX90" s="126"/>
      <c r="VXY90" s="126"/>
      <c r="VXZ90" s="124"/>
      <c r="VYA90" s="124"/>
      <c r="VYB90" s="124"/>
      <c r="VYC90" s="124"/>
      <c r="VYD90" s="125"/>
      <c r="VYE90" s="126"/>
      <c r="VYF90" s="126"/>
      <c r="VYG90" s="126"/>
      <c r="VYH90" s="126"/>
      <c r="VYI90" s="124"/>
      <c r="VYJ90" s="124"/>
      <c r="VYK90" s="124"/>
      <c r="VYL90" s="124"/>
      <c r="VYM90" s="125"/>
      <c r="VYN90" s="126"/>
      <c r="VYO90" s="126"/>
      <c r="VYP90" s="126"/>
      <c r="VYQ90" s="126"/>
      <c r="VYR90" s="124"/>
      <c r="VYS90" s="124"/>
      <c r="VYT90" s="124"/>
      <c r="VYU90" s="124"/>
      <c r="VYV90" s="125"/>
      <c r="VYW90" s="126"/>
      <c r="VYX90" s="126"/>
      <c r="VYY90" s="126"/>
      <c r="VYZ90" s="126"/>
      <c r="VZA90" s="124"/>
      <c r="VZB90" s="124"/>
      <c r="VZC90" s="124"/>
      <c r="VZD90" s="124"/>
      <c r="VZE90" s="125"/>
      <c r="VZF90" s="126"/>
      <c r="VZG90" s="126"/>
      <c r="VZH90" s="126"/>
      <c r="VZI90" s="126"/>
      <c r="VZJ90" s="124"/>
      <c r="VZK90" s="124"/>
      <c r="VZL90" s="124"/>
      <c r="VZM90" s="124"/>
      <c r="VZN90" s="125"/>
      <c r="VZO90" s="126"/>
      <c r="VZP90" s="126"/>
      <c r="VZQ90" s="126"/>
      <c r="VZR90" s="126"/>
      <c r="VZS90" s="124"/>
      <c r="VZT90" s="124"/>
      <c r="VZU90" s="124"/>
      <c r="VZV90" s="124"/>
      <c r="VZW90" s="125"/>
      <c r="VZX90" s="126"/>
      <c r="VZY90" s="126"/>
      <c r="VZZ90" s="126"/>
      <c r="WAA90" s="126"/>
      <c r="WAB90" s="124"/>
      <c r="WAC90" s="124"/>
      <c r="WAD90" s="124"/>
      <c r="WAE90" s="124"/>
      <c r="WAF90" s="125"/>
      <c r="WAG90" s="126"/>
      <c r="WAH90" s="126"/>
      <c r="WAI90" s="126"/>
      <c r="WAJ90" s="126"/>
      <c r="WAK90" s="124"/>
      <c r="WAL90" s="124"/>
      <c r="WAM90" s="124"/>
      <c r="WAN90" s="124"/>
      <c r="WAO90" s="125"/>
      <c r="WAP90" s="126"/>
      <c r="WAQ90" s="126"/>
      <c r="WAR90" s="126"/>
      <c r="WAS90" s="126"/>
      <c r="WAT90" s="124"/>
      <c r="WAU90" s="124"/>
      <c r="WAV90" s="124"/>
      <c r="WAW90" s="124"/>
      <c r="WAX90" s="125"/>
      <c r="WAY90" s="126"/>
      <c r="WAZ90" s="126"/>
      <c r="WBA90" s="126"/>
      <c r="WBB90" s="126"/>
      <c r="WBC90" s="124"/>
      <c r="WBD90" s="124"/>
      <c r="WBE90" s="124"/>
      <c r="WBF90" s="124"/>
      <c r="WBG90" s="125"/>
      <c r="WBH90" s="126"/>
      <c r="WBI90" s="126"/>
      <c r="WBJ90" s="126"/>
      <c r="WBK90" s="126"/>
      <c r="WBL90" s="124"/>
      <c r="WBM90" s="124"/>
      <c r="WBN90" s="124"/>
      <c r="WBO90" s="124"/>
      <c r="WBP90" s="125"/>
      <c r="WBQ90" s="126"/>
      <c r="WBR90" s="126"/>
      <c r="WBS90" s="126"/>
      <c r="WBT90" s="126"/>
      <c r="WBU90" s="124"/>
      <c r="WBV90" s="124"/>
      <c r="WBW90" s="124"/>
      <c r="WBX90" s="124"/>
      <c r="WBY90" s="125"/>
      <c r="WBZ90" s="126"/>
      <c r="WCA90" s="126"/>
      <c r="WCB90" s="126"/>
      <c r="WCC90" s="126"/>
      <c r="WCD90" s="124"/>
      <c r="WCE90" s="124"/>
      <c r="WCF90" s="124"/>
      <c r="WCG90" s="124"/>
      <c r="WCH90" s="125"/>
      <c r="WCI90" s="126"/>
      <c r="WCJ90" s="126"/>
      <c r="WCK90" s="126"/>
      <c r="WCL90" s="126"/>
      <c r="WCM90" s="124"/>
      <c r="WCN90" s="124"/>
      <c r="WCO90" s="124"/>
      <c r="WCP90" s="124"/>
      <c r="WCQ90" s="125"/>
      <c r="WCR90" s="126"/>
      <c r="WCS90" s="126"/>
      <c r="WCT90" s="126"/>
      <c r="WCU90" s="126"/>
      <c r="WCV90" s="124"/>
      <c r="WCW90" s="124"/>
      <c r="WCX90" s="124"/>
      <c r="WCY90" s="124"/>
      <c r="WCZ90" s="125"/>
      <c r="WDA90" s="126"/>
      <c r="WDB90" s="126"/>
      <c r="WDC90" s="126"/>
      <c r="WDD90" s="126"/>
      <c r="WDE90" s="124"/>
      <c r="WDF90" s="124"/>
      <c r="WDG90" s="124"/>
      <c r="WDH90" s="124"/>
      <c r="WDI90" s="125"/>
      <c r="WDJ90" s="126"/>
      <c r="WDK90" s="126"/>
      <c r="WDL90" s="126"/>
      <c r="WDM90" s="126"/>
      <c r="WDN90" s="124"/>
      <c r="WDO90" s="124"/>
      <c r="WDP90" s="124"/>
      <c r="WDQ90" s="124"/>
      <c r="WDR90" s="125"/>
      <c r="WDS90" s="126"/>
      <c r="WDT90" s="126"/>
      <c r="WDU90" s="126"/>
      <c r="WDV90" s="126"/>
      <c r="WDW90" s="124"/>
      <c r="WDX90" s="124"/>
      <c r="WDY90" s="124"/>
      <c r="WDZ90" s="124"/>
      <c r="WEA90" s="125"/>
      <c r="WEB90" s="126"/>
      <c r="WEC90" s="126"/>
      <c r="WED90" s="126"/>
      <c r="WEE90" s="126"/>
      <c r="WEF90" s="124"/>
      <c r="WEG90" s="124"/>
      <c r="WEH90" s="124"/>
      <c r="WEI90" s="124"/>
      <c r="WEJ90" s="125"/>
      <c r="WEK90" s="126"/>
      <c r="WEL90" s="126"/>
      <c r="WEM90" s="126"/>
      <c r="WEN90" s="126"/>
      <c r="WEO90" s="124"/>
      <c r="WEP90" s="124"/>
      <c r="WEQ90" s="124"/>
      <c r="WER90" s="124"/>
      <c r="WES90" s="125"/>
      <c r="WET90" s="126"/>
      <c r="WEU90" s="126"/>
      <c r="WEV90" s="126"/>
      <c r="WEW90" s="126"/>
      <c r="WEX90" s="124"/>
      <c r="WEY90" s="124"/>
      <c r="WEZ90" s="124"/>
      <c r="WFA90" s="124"/>
      <c r="WFB90" s="125"/>
      <c r="WFC90" s="126"/>
      <c r="WFD90" s="126"/>
      <c r="WFE90" s="126"/>
      <c r="WFF90" s="126"/>
      <c r="WFG90" s="124"/>
      <c r="WFH90" s="124"/>
      <c r="WFI90" s="124"/>
      <c r="WFJ90" s="124"/>
      <c r="WFK90" s="125"/>
      <c r="WFL90" s="126"/>
      <c r="WFM90" s="126"/>
      <c r="WFN90" s="126"/>
      <c r="WFO90" s="126"/>
      <c r="WFP90" s="124"/>
      <c r="WFQ90" s="124"/>
      <c r="WFR90" s="124"/>
      <c r="WFS90" s="124"/>
      <c r="WFT90" s="125"/>
      <c r="WFU90" s="126"/>
      <c r="WFV90" s="126"/>
      <c r="WFW90" s="126"/>
      <c r="WFX90" s="126"/>
      <c r="WFY90" s="124"/>
      <c r="WFZ90" s="124"/>
      <c r="WGA90" s="124"/>
      <c r="WGB90" s="124"/>
      <c r="WGC90" s="125"/>
      <c r="WGD90" s="126"/>
      <c r="WGE90" s="126"/>
      <c r="WGF90" s="126"/>
      <c r="WGG90" s="126"/>
      <c r="WGH90" s="124"/>
      <c r="WGI90" s="124"/>
      <c r="WGJ90" s="124"/>
      <c r="WGK90" s="124"/>
      <c r="WGL90" s="125"/>
      <c r="WGM90" s="126"/>
      <c r="WGN90" s="126"/>
      <c r="WGO90" s="126"/>
      <c r="WGP90" s="126"/>
      <c r="WGQ90" s="124"/>
      <c r="WGR90" s="124"/>
      <c r="WGS90" s="124"/>
      <c r="WGT90" s="124"/>
      <c r="WGU90" s="125"/>
      <c r="WGV90" s="126"/>
      <c r="WGW90" s="126"/>
      <c r="WGX90" s="126"/>
      <c r="WGY90" s="126"/>
      <c r="WGZ90" s="124"/>
      <c r="WHA90" s="124"/>
      <c r="WHB90" s="124"/>
      <c r="WHC90" s="124"/>
      <c r="WHD90" s="125"/>
      <c r="WHE90" s="126"/>
      <c r="WHF90" s="126"/>
      <c r="WHG90" s="126"/>
      <c r="WHH90" s="126"/>
      <c r="WHI90" s="124"/>
      <c r="WHJ90" s="124"/>
      <c r="WHK90" s="124"/>
      <c r="WHL90" s="124"/>
      <c r="WHM90" s="125"/>
      <c r="WHN90" s="126"/>
      <c r="WHO90" s="126"/>
      <c r="WHP90" s="126"/>
      <c r="WHQ90" s="126"/>
      <c r="WHR90" s="124"/>
      <c r="WHS90" s="124"/>
      <c r="WHT90" s="124"/>
      <c r="WHU90" s="124"/>
      <c r="WHV90" s="125"/>
      <c r="WHW90" s="126"/>
      <c r="WHX90" s="126"/>
      <c r="WHY90" s="126"/>
      <c r="WHZ90" s="126"/>
      <c r="WIA90" s="124"/>
      <c r="WIB90" s="124"/>
      <c r="WIC90" s="124"/>
      <c r="WID90" s="124"/>
      <c r="WIE90" s="125"/>
      <c r="WIF90" s="126"/>
      <c r="WIG90" s="126"/>
      <c r="WIH90" s="126"/>
      <c r="WII90" s="126"/>
      <c r="WIJ90" s="124"/>
      <c r="WIK90" s="124"/>
      <c r="WIL90" s="124"/>
      <c r="WIM90" s="124"/>
      <c r="WIN90" s="125"/>
      <c r="WIO90" s="126"/>
      <c r="WIP90" s="126"/>
      <c r="WIQ90" s="126"/>
      <c r="WIR90" s="126"/>
      <c r="WIS90" s="124"/>
      <c r="WIT90" s="124"/>
      <c r="WIU90" s="124"/>
      <c r="WIV90" s="124"/>
      <c r="WIW90" s="125"/>
      <c r="WIX90" s="126"/>
      <c r="WIY90" s="126"/>
      <c r="WIZ90" s="126"/>
      <c r="WJA90" s="126"/>
      <c r="WJB90" s="124"/>
      <c r="WJC90" s="124"/>
      <c r="WJD90" s="124"/>
      <c r="WJE90" s="124"/>
      <c r="WJF90" s="125"/>
      <c r="WJG90" s="126"/>
      <c r="WJH90" s="126"/>
      <c r="WJI90" s="126"/>
      <c r="WJJ90" s="126"/>
      <c r="WJK90" s="124"/>
      <c r="WJL90" s="124"/>
      <c r="WJM90" s="124"/>
      <c r="WJN90" s="124"/>
      <c r="WJO90" s="125"/>
      <c r="WJP90" s="126"/>
      <c r="WJQ90" s="126"/>
      <c r="WJR90" s="126"/>
      <c r="WJS90" s="126"/>
      <c r="WJT90" s="124"/>
      <c r="WJU90" s="124"/>
      <c r="WJV90" s="124"/>
      <c r="WJW90" s="124"/>
      <c r="WJX90" s="125"/>
      <c r="WJY90" s="126"/>
      <c r="WJZ90" s="126"/>
      <c r="WKA90" s="126"/>
      <c r="WKB90" s="126"/>
      <c r="WKC90" s="124"/>
      <c r="WKD90" s="124"/>
      <c r="WKE90" s="124"/>
      <c r="WKF90" s="124"/>
      <c r="WKG90" s="125"/>
      <c r="WKH90" s="126"/>
      <c r="WKI90" s="126"/>
      <c r="WKJ90" s="126"/>
      <c r="WKK90" s="126"/>
      <c r="WKL90" s="124"/>
      <c r="WKM90" s="124"/>
      <c r="WKN90" s="124"/>
      <c r="WKO90" s="124"/>
      <c r="WKP90" s="125"/>
      <c r="WKQ90" s="126"/>
      <c r="WKR90" s="126"/>
      <c r="WKS90" s="126"/>
      <c r="WKT90" s="126"/>
      <c r="WKU90" s="124"/>
      <c r="WKV90" s="124"/>
      <c r="WKW90" s="124"/>
      <c r="WKX90" s="124"/>
      <c r="WKY90" s="125"/>
      <c r="WKZ90" s="126"/>
      <c r="WLA90" s="126"/>
      <c r="WLB90" s="126"/>
      <c r="WLC90" s="126"/>
      <c r="WLD90" s="124"/>
      <c r="WLE90" s="124"/>
      <c r="WLF90" s="124"/>
      <c r="WLG90" s="124"/>
      <c r="WLH90" s="125"/>
      <c r="WLI90" s="126"/>
      <c r="WLJ90" s="126"/>
      <c r="WLK90" s="126"/>
      <c r="WLL90" s="126"/>
      <c r="WLM90" s="124"/>
      <c r="WLN90" s="124"/>
      <c r="WLO90" s="124"/>
      <c r="WLP90" s="124"/>
      <c r="WLQ90" s="125"/>
      <c r="WLR90" s="126"/>
      <c r="WLS90" s="126"/>
      <c r="WLT90" s="126"/>
      <c r="WLU90" s="126"/>
      <c r="WLV90" s="124"/>
      <c r="WLW90" s="124"/>
      <c r="WLX90" s="124"/>
      <c r="WLY90" s="124"/>
      <c r="WLZ90" s="125"/>
      <c r="WMA90" s="126"/>
      <c r="WMB90" s="126"/>
      <c r="WMC90" s="126"/>
      <c r="WMD90" s="126"/>
      <c r="WME90" s="124"/>
      <c r="WMF90" s="124"/>
      <c r="WMG90" s="124"/>
      <c r="WMH90" s="124"/>
      <c r="WMI90" s="125"/>
      <c r="WMJ90" s="126"/>
      <c r="WMK90" s="126"/>
      <c r="WML90" s="126"/>
      <c r="WMM90" s="126"/>
      <c r="WMN90" s="124"/>
      <c r="WMO90" s="124"/>
      <c r="WMP90" s="124"/>
      <c r="WMQ90" s="124"/>
      <c r="WMR90" s="125"/>
      <c r="WMS90" s="126"/>
      <c r="WMT90" s="126"/>
      <c r="WMU90" s="126"/>
      <c r="WMV90" s="126"/>
      <c r="WMW90" s="124"/>
      <c r="WMX90" s="124"/>
      <c r="WMY90" s="124"/>
      <c r="WMZ90" s="124"/>
      <c r="WNA90" s="125"/>
      <c r="WNB90" s="126"/>
      <c r="WNC90" s="126"/>
      <c r="WND90" s="126"/>
      <c r="WNE90" s="126"/>
      <c r="WNF90" s="124"/>
      <c r="WNG90" s="124"/>
      <c r="WNH90" s="124"/>
      <c r="WNI90" s="124"/>
      <c r="WNJ90" s="125"/>
      <c r="WNK90" s="126"/>
      <c r="WNL90" s="126"/>
      <c r="WNM90" s="126"/>
      <c r="WNN90" s="126"/>
      <c r="WNO90" s="124"/>
      <c r="WNP90" s="124"/>
      <c r="WNQ90" s="124"/>
      <c r="WNR90" s="124"/>
      <c r="WNS90" s="125"/>
      <c r="WNT90" s="126"/>
      <c r="WNU90" s="126"/>
      <c r="WNV90" s="126"/>
      <c r="WNW90" s="126"/>
      <c r="WNX90" s="124"/>
      <c r="WNY90" s="124"/>
      <c r="WNZ90" s="124"/>
      <c r="WOA90" s="124"/>
      <c r="WOB90" s="125"/>
      <c r="WOC90" s="126"/>
      <c r="WOD90" s="126"/>
      <c r="WOE90" s="126"/>
      <c r="WOF90" s="126"/>
      <c r="WOG90" s="124"/>
      <c r="WOH90" s="124"/>
      <c r="WOI90" s="124"/>
      <c r="WOJ90" s="124"/>
      <c r="WOK90" s="125"/>
      <c r="WOL90" s="126"/>
      <c r="WOM90" s="126"/>
      <c r="WON90" s="126"/>
      <c r="WOO90" s="126"/>
      <c r="WOP90" s="124"/>
      <c r="WOQ90" s="124"/>
      <c r="WOR90" s="124"/>
      <c r="WOS90" s="124"/>
      <c r="WOT90" s="125"/>
      <c r="WOU90" s="126"/>
      <c r="WOV90" s="126"/>
      <c r="WOW90" s="126"/>
      <c r="WOX90" s="126"/>
      <c r="WOY90" s="124"/>
      <c r="WOZ90" s="124"/>
      <c r="WPA90" s="124"/>
      <c r="WPB90" s="124"/>
      <c r="WPC90" s="125"/>
      <c r="WPD90" s="126"/>
      <c r="WPE90" s="126"/>
      <c r="WPF90" s="126"/>
      <c r="WPG90" s="126"/>
      <c r="WPH90" s="124"/>
      <c r="WPI90" s="124"/>
      <c r="WPJ90" s="124"/>
      <c r="WPK90" s="124"/>
      <c r="WPL90" s="125"/>
      <c r="WPM90" s="126"/>
      <c r="WPN90" s="126"/>
      <c r="WPO90" s="126"/>
      <c r="WPP90" s="126"/>
      <c r="WPQ90" s="124"/>
      <c r="WPR90" s="124"/>
      <c r="WPS90" s="124"/>
      <c r="WPT90" s="124"/>
      <c r="WPU90" s="125"/>
      <c r="WPV90" s="126"/>
      <c r="WPW90" s="126"/>
      <c r="WPX90" s="126"/>
      <c r="WPY90" s="126"/>
      <c r="WPZ90" s="124"/>
      <c r="WQA90" s="124"/>
      <c r="WQB90" s="124"/>
      <c r="WQC90" s="124"/>
      <c r="WQD90" s="125"/>
      <c r="WQE90" s="126"/>
      <c r="WQF90" s="126"/>
      <c r="WQG90" s="126"/>
      <c r="WQH90" s="126"/>
      <c r="WQI90" s="124"/>
      <c r="WQJ90" s="124"/>
      <c r="WQK90" s="124"/>
      <c r="WQL90" s="124"/>
      <c r="WQM90" s="125"/>
      <c r="WQN90" s="126"/>
      <c r="WQO90" s="126"/>
      <c r="WQP90" s="126"/>
      <c r="WQQ90" s="126"/>
      <c r="WQR90" s="124"/>
      <c r="WQS90" s="124"/>
      <c r="WQT90" s="124"/>
      <c r="WQU90" s="124"/>
      <c r="WQV90" s="125"/>
      <c r="WQW90" s="126"/>
      <c r="WQX90" s="126"/>
      <c r="WQY90" s="126"/>
      <c r="WQZ90" s="126"/>
      <c r="WRA90" s="124"/>
      <c r="WRB90" s="124"/>
      <c r="WRC90" s="124"/>
      <c r="WRD90" s="124"/>
      <c r="WRE90" s="125"/>
      <c r="WRF90" s="126"/>
      <c r="WRG90" s="126"/>
      <c r="WRH90" s="126"/>
      <c r="WRI90" s="126"/>
      <c r="WRJ90" s="124"/>
      <c r="WRK90" s="124"/>
      <c r="WRL90" s="124"/>
      <c r="WRM90" s="124"/>
      <c r="WRN90" s="125"/>
      <c r="WRO90" s="126"/>
      <c r="WRP90" s="126"/>
      <c r="WRQ90" s="126"/>
      <c r="WRR90" s="126"/>
      <c r="WRS90" s="124"/>
      <c r="WRT90" s="124"/>
      <c r="WRU90" s="124"/>
      <c r="WRV90" s="124"/>
      <c r="WRW90" s="125"/>
      <c r="WRX90" s="126"/>
      <c r="WRY90" s="126"/>
      <c r="WRZ90" s="126"/>
      <c r="WSA90" s="126"/>
      <c r="WSB90" s="124"/>
      <c r="WSC90" s="124"/>
      <c r="WSD90" s="124"/>
      <c r="WSE90" s="124"/>
      <c r="WSF90" s="125"/>
      <c r="WSG90" s="126"/>
      <c r="WSH90" s="126"/>
      <c r="WSI90" s="126"/>
      <c r="WSJ90" s="126"/>
      <c r="WSK90" s="124"/>
      <c r="WSL90" s="124"/>
      <c r="WSM90" s="124"/>
      <c r="WSN90" s="124"/>
      <c r="WSO90" s="125"/>
      <c r="WSP90" s="126"/>
      <c r="WSQ90" s="126"/>
      <c r="WSR90" s="126"/>
      <c r="WSS90" s="126"/>
      <c r="WST90" s="124"/>
      <c r="WSU90" s="124"/>
      <c r="WSV90" s="124"/>
      <c r="WSW90" s="124"/>
      <c r="WSX90" s="125"/>
      <c r="WSY90" s="126"/>
      <c r="WSZ90" s="126"/>
      <c r="WTA90" s="126"/>
      <c r="WTB90" s="126"/>
      <c r="WTC90" s="124"/>
      <c r="WTD90" s="124"/>
      <c r="WTE90" s="124"/>
      <c r="WTF90" s="124"/>
      <c r="WTG90" s="125"/>
      <c r="WTH90" s="126"/>
      <c r="WTI90" s="126"/>
      <c r="WTJ90" s="126"/>
      <c r="WTK90" s="126"/>
      <c r="WTL90" s="124"/>
      <c r="WTM90" s="124"/>
      <c r="WTN90" s="124"/>
      <c r="WTO90" s="124"/>
      <c r="WTP90" s="125"/>
      <c r="WTQ90" s="126"/>
      <c r="WTR90" s="126"/>
      <c r="WTS90" s="126"/>
      <c r="WTT90" s="126"/>
      <c r="WTU90" s="124"/>
      <c r="WTV90" s="124"/>
      <c r="WTW90" s="124"/>
      <c r="WTX90" s="124"/>
      <c r="WTY90" s="125"/>
      <c r="WTZ90" s="126"/>
      <c r="WUA90" s="126"/>
      <c r="WUB90" s="126"/>
      <c r="WUC90" s="126"/>
      <c r="WUD90" s="124"/>
      <c r="WUE90" s="124"/>
      <c r="WUF90" s="124"/>
      <c r="WUG90" s="124"/>
      <c r="WUH90" s="125"/>
      <c r="WUI90" s="126"/>
      <c r="WUJ90" s="126"/>
      <c r="WUK90" s="126"/>
      <c r="WUL90" s="126"/>
      <c r="WUM90" s="124"/>
      <c r="WUN90" s="124"/>
      <c r="WUO90" s="124"/>
      <c r="WUP90" s="124"/>
      <c r="WUQ90" s="125"/>
      <c r="WUR90" s="126"/>
      <c r="WUS90" s="126"/>
      <c r="WUT90" s="126"/>
      <c r="WUU90" s="126"/>
      <c r="WUV90" s="124"/>
      <c r="WUW90" s="124"/>
      <c r="WUX90" s="124"/>
      <c r="WUY90" s="124"/>
      <c r="WUZ90" s="125"/>
      <c r="WVA90" s="126"/>
      <c r="WVB90" s="126"/>
      <c r="WVC90" s="126"/>
      <c r="WVD90" s="126"/>
      <c r="WVE90" s="124"/>
      <c r="WVF90" s="124"/>
      <c r="WVG90" s="124"/>
      <c r="WVH90" s="124"/>
      <c r="WVI90" s="125"/>
      <c r="WVJ90" s="126"/>
      <c r="WVK90" s="126"/>
      <c r="WVL90" s="126"/>
      <c r="WVM90" s="126"/>
      <c r="WVN90" s="124"/>
      <c r="WVO90" s="124"/>
      <c r="WVP90" s="124"/>
      <c r="WVQ90" s="124"/>
      <c r="WVR90" s="125"/>
      <c r="WVS90" s="126"/>
      <c r="WVT90" s="126"/>
      <c r="WVU90" s="126"/>
      <c r="WVV90" s="126"/>
      <c r="WVW90" s="124"/>
      <c r="WVX90" s="124"/>
      <c r="WVY90" s="124"/>
      <c r="WVZ90" s="124"/>
      <c r="WWA90" s="125"/>
      <c r="WWB90" s="126"/>
      <c r="WWC90" s="126"/>
      <c r="WWD90" s="126"/>
      <c r="WWE90" s="126"/>
      <c r="WWF90" s="124"/>
      <c r="WWG90" s="124"/>
      <c r="WWH90" s="124"/>
      <c r="WWI90" s="124"/>
      <c r="WWJ90" s="125"/>
      <c r="WWK90" s="126"/>
      <c r="WWL90" s="126"/>
      <c r="WWM90" s="126"/>
      <c r="WWN90" s="126"/>
      <c r="WWO90" s="124"/>
      <c r="WWP90" s="124"/>
      <c r="WWQ90" s="124"/>
      <c r="WWR90" s="124"/>
      <c r="WWS90" s="125"/>
      <c r="WWT90" s="126"/>
      <c r="WWU90" s="126"/>
      <c r="WWV90" s="126"/>
      <c r="WWW90" s="126"/>
      <c r="WWX90" s="124"/>
      <c r="WWY90" s="124"/>
      <c r="WWZ90" s="124"/>
      <c r="WXA90" s="124"/>
      <c r="WXB90" s="125"/>
      <c r="WXC90" s="126"/>
      <c r="WXD90" s="126"/>
      <c r="WXE90" s="126"/>
      <c r="WXF90" s="126"/>
      <c r="WXG90" s="124"/>
      <c r="WXH90" s="124"/>
      <c r="WXI90" s="124"/>
      <c r="WXJ90" s="124"/>
      <c r="WXK90" s="125"/>
      <c r="WXL90" s="126"/>
      <c r="WXM90" s="126"/>
      <c r="WXN90" s="126"/>
      <c r="WXO90" s="126"/>
      <c r="WXP90" s="124"/>
      <c r="WXQ90" s="124"/>
      <c r="WXR90" s="124"/>
      <c r="WXS90" s="124"/>
      <c r="WXT90" s="125"/>
      <c r="WXU90" s="126"/>
      <c r="WXV90" s="126"/>
      <c r="WXW90" s="126"/>
      <c r="WXX90" s="126"/>
      <c r="WXY90" s="124"/>
      <c r="WXZ90" s="124"/>
      <c r="WYA90" s="124"/>
      <c r="WYB90" s="124"/>
      <c r="WYC90" s="125"/>
      <c r="WYD90" s="126"/>
      <c r="WYE90" s="126"/>
      <c r="WYF90" s="126"/>
      <c r="WYG90" s="126"/>
      <c r="WYH90" s="124"/>
      <c r="WYI90" s="124"/>
      <c r="WYJ90" s="124"/>
      <c r="WYK90" s="124"/>
      <c r="WYL90" s="125"/>
      <c r="WYM90" s="126"/>
      <c r="WYN90" s="126"/>
      <c r="WYO90" s="126"/>
      <c r="WYP90" s="126"/>
      <c r="WYQ90" s="124"/>
      <c r="WYR90" s="124"/>
      <c r="WYS90" s="124"/>
      <c r="WYT90" s="124"/>
      <c r="WYU90" s="125"/>
      <c r="WYV90" s="126"/>
      <c r="WYW90" s="126"/>
      <c r="WYX90" s="126"/>
      <c r="WYY90" s="126"/>
      <c r="WYZ90" s="124"/>
      <c r="WZA90" s="124"/>
      <c r="WZB90" s="124"/>
      <c r="WZC90" s="124"/>
      <c r="WZD90" s="125"/>
      <c r="WZE90" s="126"/>
      <c r="WZF90" s="126"/>
      <c r="WZG90" s="126"/>
      <c r="WZH90" s="126"/>
      <c r="WZI90" s="124"/>
      <c r="WZJ90" s="124"/>
      <c r="WZK90" s="124"/>
      <c r="WZL90" s="124"/>
      <c r="WZM90" s="125"/>
      <c r="WZN90" s="126"/>
      <c r="WZO90" s="126"/>
      <c r="WZP90" s="126"/>
      <c r="WZQ90" s="126"/>
      <c r="WZR90" s="124"/>
      <c r="WZS90" s="124"/>
      <c r="WZT90" s="124"/>
      <c r="WZU90" s="124"/>
      <c r="WZV90" s="125"/>
      <c r="WZW90" s="126"/>
      <c r="WZX90" s="126"/>
      <c r="WZY90" s="126"/>
      <c r="WZZ90" s="126"/>
      <c r="XAA90" s="124"/>
      <c r="XAB90" s="124"/>
      <c r="XAC90" s="124"/>
      <c r="XAD90" s="124"/>
      <c r="XAE90" s="125"/>
      <c r="XAF90" s="126"/>
      <c r="XAG90" s="126"/>
      <c r="XAH90" s="126"/>
      <c r="XAI90" s="126"/>
      <c r="XAJ90" s="124"/>
      <c r="XAK90" s="124"/>
      <c r="XAL90" s="124"/>
      <c r="XAM90" s="124"/>
      <c r="XAN90" s="125"/>
      <c r="XAO90" s="126"/>
      <c r="XAP90" s="126"/>
      <c r="XAQ90" s="126"/>
      <c r="XAR90" s="126"/>
      <c r="XAS90" s="124"/>
      <c r="XAT90" s="124"/>
      <c r="XAU90" s="124"/>
      <c r="XAV90" s="124"/>
      <c r="XAW90" s="125"/>
      <c r="XAX90" s="126"/>
      <c r="XAY90" s="126"/>
      <c r="XAZ90" s="126"/>
      <c r="XBA90" s="126"/>
      <c r="XBB90" s="124"/>
      <c r="XBC90" s="124"/>
      <c r="XBD90" s="124"/>
      <c r="XBE90" s="124"/>
      <c r="XBF90" s="125"/>
      <c r="XBG90" s="126"/>
      <c r="XBH90" s="126"/>
      <c r="XBI90" s="126"/>
      <c r="XBJ90" s="126"/>
      <c r="XBK90" s="124"/>
      <c r="XBL90" s="124"/>
      <c r="XBM90" s="124"/>
      <c r="XBN90" s="124"/>
      <c r="XBO90" s="125"/>
      <c r="XBP90" s="126"/>
      <c r="XBQ90" s="126"/>
      <c r="XBR90" s="126"/>
      <c r="XBS90" s="126"/>
      <c r="XBT90" s="124"/>
      <c r="XBU90" s="124"/>
      <c r="XBV90" s="124"/>
      <c r="XBW90" s="124"/>
      <c r="XBX90" s="125"/>
      <c r="XBY90" s="126"/>
      <c r="XBZ90" s="126"/>
      <c r="XCA90" s="126"/>
      <c r="XCB90" s="126"/>
      <c r="XCC90" s="124"/>
      <c r="XCD90" s="124"/>
      <c r="XCE90" s="124"/>
      <c r="XCF90" s="124"/>
      <c r="XCG90" s="125"/>
      <c r="XCH90" s="126"/>
      <c r="XCI90" s="126"/>
      <c r="XCJ90" s="126"/>
      <c r="XCK90" s="126"/>
      <c r="XCL90" s="124"/>
      <c r="XCM90" s="124"/>
      <c r="XCN90" s="124"/>
      <c r="XCO90" s="124"/>
      <c r="XCP90" s="125"/>
      <c r="XCQ90" s="126"/>
      <c r="XCR90" s="126"/>
      <c r="XCS90" s="126"/>
      <c r="XCT90" s="126"/>
      <c r="XCU90" s="124"/>
      <c r="XCV90" s="124"/>
      <c r="XCW90" s="124"/>
      <c r="XCX90" s="124"/>
      <c r="XCY90" s="125"/>
      <c r="XCZ90" s="126"/>
      <c r="XDA90" s="126"/>
      <c r="XDB90" s="126"/>
      <c r="XDC90" s="126"/>
      <c r="XDD90" s="124"/>
      <c r="XDE90" s="124"/>
      <c r="XDF90" s="124"/>
      <c r="XDG90" s="124"/>
      <c r="XDH90" s="125"/>
      <c r="XDI90" s="126"/>
      <c r="XDJ90" s="126"/>
      <c r="XDK90" s="126"/>
      <c r="XDL90" s="126"/>
      <c r="XDM90" s="124"/>
      <c r="XDN90" s="124"/>
      <c r="XDO90" s="124"/>
      <c r="XDP90" s="124"/>
      <c r="XDQ90" s="125"/>
      <c r="XDR90" s="126"/>
      <c r="XDS90" s="126"/>
      <c r="XDT90" s="126"/>
      <c r="XDU90" s="126"/>
      <c r="XDV90" s="124"/>
      <c r="XDW90" s="124"/>
      <c r="XDX90" s="124"/>
      <c r="XDY90" s="124"/>
      <c r="XDZ90" s="125"/>
      <c r="XEA90" s="126"/>
      <c r="XEB90" s="126"/>
      <c r="XEC90" s="126"/>
      <c r="XED90" s="126"/>
      <c r="XEE90" s="124"/>
      <c r="XEF90" s="124"/>
      <c r="XEG90" s="124"/>
      <c r="XEH90" s="124"/>
      <c r="XEI90" s="125"/>
      <c r="XEJ90" s="126"/>
      <c r="XEK90" s="126"/>
      <c r="XEL90" s="126"/>
      <c r="XEM90" s="126"/>
      <c r="XEN90" s="124"/>
      <c r="XEO90" s="124"/>
      <c r="XEP90" s="124"/>
      <c r="XEQ90" s="124"/>
      <c r="XER90" s="125"/>
      <c r="XES90" s="126"/>
      <c r="XET90" s="126"/>
      <c r="XEU90" s="126"/>
      <c r="XEV90" s="126"/>
      <c r="XEW90" s="124"/>
      <c r="XEX90" s="124"/>
      <c r="XEY90" s="124"/>
      <c r="XEZ90" s="124"/>
      <c r="XFA90" s="125"/>
      <c r="XFB90" s="126"/>
      <c r="XFC90" s="126"/>
      <c r="XFD90" s="126"/>
    </row>
    <row r="91" spans="1:16384" ht="21" customHeight="1">
      <c r="A91" s="103" t="s">
        <v>684</v>
      </c>
      <c r="B91" s="98" t="s">
        <v>1095</v>
      </c>
      <c r="C91" s="98" t="s">
        <v>1020</v>
      </c>
      <c r="D91" s="98" t="s">
        <v>1024</v>
      </c>
      <c r="E91" s="102">
        <v>1</v>
      </c>
      <c r="F91" s="104"/>
      <c r="G91" s="104">
        <v>545400</v>
      </c>
      <c r="H91" s="104">
        <v>545400</v>
      </c>
      <c r="I91" s="104">
        <v>545400</v>
      </c>
      <c r="J91" s="103"/>
      <c r="K91" s="98"/>
      <c r="L91" s="98"/>
      <c r="M91" s="98"/>
      <c r="N91" s="102"/>
      <c r="O91" s="104"/>
      <c r="P91" s="104"/>
      <c r="Q91" s="104"/>
      <c r="R91" s="104"/>
      <c r="S91" s="103"/>
      <c r="T91" s="98"/>
      <c r="U91" s="98"/>
      <c r="V91" s="98"/>
      <c r="W91" s="102"/>
      <c r="X91" s="104"/>
      <c r="Y91" s="80"/>
      <c r="Z91" s="80"/>
      <c r="AA91" s="80"/>
      <c r="AB91" s="127"/>
      <c r="AC91" s="128"/>
      <c r="AD91" s="128"/>
      <c r="AE91" s="128"/>
      <c r="AF91" s="129"/>
      <c r="AG91" s="80"/>
      <c r="AH91" s="80"/>
      <c r="AI91" s="80"/>
      <c r="AJ91" s="80"/>
      <c r="AK91" s="127"/>
      <c r="AL91" s="128"/>
      <c r="AM91" s="128"/>
      <c r="AN91" s="128"/>
      <c r="AO91" s="129"/>
      <c r="AP91" s="80"/>
      <c r="AQ91" s="80"/>
      <c r="AR91" s="80"/>
      <c r="AS91" s="80"/>
      <c r="AT91" s="127"/>
      <c r="AU91" s="128"/>
      <c r="AV91" s="128"/>
      <c r="AW91" s="128"/>
      <c r="AX91" s="129"/>
      <c r="AY91" s="80"/>
      <c r="AZ91" s="80"/>
      <c r="BA91" s="80"/>
      <c r="BB91" s="80"/>
      <c r="BC91" s="127"/>
      <c r="BD91" s="128"/>
      <c r="BE91" s="128"/>
      <c r="BF91" s="128"/>
      <c r="BG91" s="129"/>
      <c r="BH91" s="80"/>
      <c r="BI91" s="80"/>
      <c r="BJ91" s="80"/>
      <c r="BK91" s="80"/>
      <c r="BL91" s="127"/>
      <c r="BM91" s="128"/>
      <c r="BN91" s="128"/>
      <c r="BO91" s="128"/>
      <c r="BP91" s="129"/>
      <c r="BQ91" s="80"/>
      <c r="BR91" s="80"/>
      <c r="BS91" s="80"/>
      <c r="BT91" s="80"/>
      <c r="BU91" s="127"/>
      <c r="BV91" s="128"/>
      <c r="BW91" s="128"/>
      <c r="BX91" s="128"/>
      <c r="BY91" s="129"/>
      <c r="BZ91" s="80"/>
      <c r="CA91" s="80"/>
      <c r="CB91" s="80"/>
      <c r="CC91" s="80"/>
      <c r="CD91" s="127"/>
      <c r="CE91" s="128"/>
      <c r="CF91" s="128"/>
      <c r="CG91" s="128"/>
      <c r="CH91" s="129"/>
      <c r="CI91" s="80"/>
      <c r="CJ91" s="80"/>
      <c r="CK91" s="80"/>
      <c r="CL91" s="80"/>
      <c r="CM91" s="127"/>
      <c r="CN91" s="128"/>
      <c r="CO91" s="128"/>
      <c r="CP91" s="128"/>
      <c r="CQ91" s="129"/>
      <c r="CR91" s="80"/>
      <c r="CS91" s="80"/>
      <c r="CT91" s="80"/>
      <c r="CU91" s="80"/>
      <c r="CV91" s="127"/>
      <c r="CW91" s="128"/>
      <c r="CX91" s="128"/>
      <c r="CY91" s="128"/>
      <c r="CZ91" s="129"/>
      <c r="DA91" s="80"/>
      <c r="DB91" s="80"/>
      <c r="DC91" s="80"/>
      <c r="DD91" s="80"/>
      <c r="DE91" s="127"/>
      <c r="DF91" s="128"/>
      <c r="DG91" s="128"/>
      <c r="DH91" s="128"/>
      <c r="DI91" s="129"/>
      <c r="DJ91" s="80"/>
      <c r="DK91" s="80"/>
      <c r="DL91" s="80"/>
      <c r="DM91" s="80"/>
      <c r="DN91" s="127"/>
      <c r="DO91" s="128"/>
      <c r="DP91" s="128"/>
      <c r="DQ91" s="128"/>
      <c r="DR91" s="129"/>
      <c r="DS91" s="80"/>
      <c r="DT91" s="80"/>
      <c r="DU91" s="80"/>
      <c r="DV91" s="80"/>
      <c r="DW91" s="127"/>
      <c r="DX91" s="128"/>
      <c r="DY91" s="128"/>
      <c r="DZ91" s="128"/>
      <c r="EA91" s="129"/>
      <c r="EB91" s="80"/>
      <c r="EC91" s="80"/>
      <c r="ED91" s="80"/>
      <c r="EE91" s="80"/>
      <c r="EF91" s="127"/>
      <c r="EG91" s="128"/>
      <c r="EH91" s="128"/>
      <c r="EI91" s="128"/>
      <c r="EJ91" s="129"/>
      <c r="EK91" s="80"/>
      <c r="EL91" s="80"/>
      <c r="EM91" s="80"/>
      <c r="EN91" s="80"/>
      <c r="EO91" s="127"/>
      <c r="EP91" s="128"/>
      <c r="EQ91" s="128"/>
      <c r="ER91" s="128"/>
      <c r="ES91" s="129"/>
      <c r="ET91" s="80"/>
      <c r="EU91" s="80"/>
      <c r="EV91" s="80"/>
      <c r="EW91" s="80"/>
      <c r="EX91" s="127"/>
      <c r="EY91" s="128"/>
      <c r="EZ91" s="128"/>
      <c r="FA91" s="128"/>
      <c r="FB91" s="129"/>
      <c r="FC91" s="80"/>
      <c r="FD91" s="80"/>
      <c r="FE91" s="80"/>
      <c r="FF91" s="80"/>
      <c r="FG91" s="127"/>
      <c r="FH91" s="128"/>
      <c r="FI91" s="128"/>
      <c r="FJ91" s="128"/>
      <c r="FK91" s="129"/>
      <c r="FL91" s="80"/>
      <c r="FM91" s="80"/>
      <c r="FN91" s="80"/>
      <c r="FO91" s="80"/>
      <c r="FP91" s="127"/>
      <c r="FQ91" s="128"/>
      <c r="FR91" s="128"/>
      <c r="FS91" s="128"/>
      <c r="FT91" s="129"/>
      <c r="FU91" s="80"/>
      <c r="FV91" s="80"/>
      <c r="FW91" s="80"/>
      <c r="FX91" s="80"/>
      <c r="FY91" s="127"/>
      <c r="FZ91" s="128"/>
      <c r="GA91" s="128"/>
      <c r="GB91" s="128"/>
      <c r="GC91" s="129"/>
      <c r="GD91" s="80"/>
      <c r="GE91" s="80"/>
      <c r="GF91" s="80"/>
      <c r="GG91" s="80"/>
      <c r="GH91" s="127"/>
      <c r="GI91" s="128"/>
      <c r="GJ91" s="128"/>
      <c r="GK91" s="128"/>
      <c r="GL91" s="129"/>
      <c r="GM91" s="80"/>
      <c r="GN91" s="80"/>
      <c r="GO91" s="80"/>
      <c r="GP91" s="80"/>
      <c r="GQ91" s="127"/>
      <c r="GR91" s="128"/>
      <c r="GS91" s="128"/>
      <c r="GT91" s="128"/>
      <c r="GU91" s="129"/>
      <c r="GV91" s="80"/>
      <c r="GW91" s="80"/>
      <c r="GX91" s="80"/>
      <c r="GY91" s="80"/>
      <c r="GZ91" s="127"/>
      <c r="HA91" s="128"/>
      <c r="HB91" s="128"/>
      <c r="HC91" s="128"/>
      <c r="HD91" s="129"/>
      <c r="HE91" s="80"/>
      <c r="HF91" s="80"/>
      <c r="HG91" s="80"/>
      <c r="HH91" s="80"/>
      <c r="HI91" s="127"/>
      <c r="HJ91" s="128"/>
      <c r="HK91" s="128"/>
      <c r="HL91" s="128"/>
      <c r="HM91" s="129"/>
      <c r="HN91" s="80"/>
      <c r="HO91" s="80"/>
      <c r="HP91" s="80"/>
      <c r="HQ91" s="80"/>
      <c r="HR91" s="127"/>
      <c r="HS91" s="128"/>
      <c r="HT91" s="128"/>
      <c r="HU91" s="128"/>
      <c r="HV91" s="129"/>
      <c r="HW91" s="80"/>
      <c r="HX91" s="80"/>
      <c r="HY91" s="80"/>
      <c r="HZ91" s="80"/>
      <c r="IA91" s="127"/>
      <c r="IB91" s="128"/>
      <c r="IC91" s="128"/>
      <c r="ID91" s="128"/>
      <c r="IE91" s="129"/>
      <c r="IF91" s="80"/>
      <c r="IG91" s="80"/>
      <c r="IH91" s="80"/>
      <c r="II91" s="80"/>
      <c r="IJ91" s="127"/>
      <c r="IK91" s="128"/>
      <c r="IL91" s="128"/>
      <c r="IM91" s="128"/>
      <c r="IN91" s="129"/>
      <c r="IO91" s="80"/>
      <c r="IP91" s="80"/>
      <c r="IQ91" s="80"/>
      <c r="IR91" s="80"/>
      <c r="IS91" s="127"/>
      <c r="IT91" s="128"/>
      <c r="IU91" s="128"/>
      <c r="IV91" s="128"/>
      <c r="IW91" s="129"/>
      <c r="IX91" s="80"/>
      <c r="IY91" s="80"/>
      <c r="IZ91" s="80"/>
      <c r="JA91" s="80"/>
      <c r="JB91" s="127"/>
      <c r="JC91" s="128"/>
      <c r="JD91" s="128"/>
      <c r="JE91" s="128"/>
      <c r="JF91" s="129"/>
      <c r="JG91" s="80"/>
      <c r="JH91" s="80"/>
      <c r="JI91" s="80"/>
      <c r="JJ91" s="80"/>
      <c r="JK91" s="127"/>
      <c r="JL91" s="128"/>
      <c r="JM91" s="128"/>
      <c r="JN91" s="128"/>
      <c r="JO91" s="129"/>
      <c r="JP91" s="80"/>
      <c r="JQ91" s="80"/>
      <c r="JR91" s="80"/>
      <c r="JS91" s="80"/>
      <c r="JT91" s="127"/>
      <c r="JU91" s="128"/>
      <c r="JV91" s="128"/>
      <c r="JW91" s="128"/>
      <c r="JX91" s="129"/>
      <c r="JY91" s="80"/>
      <c r="JZ91" s="80"/>
      <c r="KA91" s="80"/>
      <c r="KB91" s="80"/>
      <c r="KC91" s="127"/>
      <c r="KD91" s="128"/>
      <c r="KE91" s="128"/>
      <c r="KF91" s="128"/>
      <c r="KG91" s="129"/>
      <c r="KH91" s="80"/>
      <c r="KI91" s="80"/>
      <c r="KJ91" s="80"/>
      <c r="KK91" s="80"/>
      <c r="KL91" s="127"/>
      <c r="KM91" s="128"/>
      <c r="KN91" s="128"/>
      <c r="KO91" s="128"/>
      <c r="KP91" s="129"/>
      <c r="KQ91" s="80"/>
      <c r="KR91" s="80"/>
      <c r="KS91" s="80"/>
      <c r="KT91" s="80"/>
      <c r="KU91" s="127"/>
      <c r="KV91" s="128"/>
      <c r="KW91" s="128"/>
      <c r="KX91" s="128"/>
      <c r="KY91" s="129"/>
      <c r="KZ91" s="80"/>
      <c r="LA91" s="80"/>
      <c r="LB91" s="80"/>
      <c r="LC91" s="80"/>
      <c r="LD91" s="127"/>
      <c r="LE91" s="128"/>
      <c r="LF91" s="128"/>
      <c r="LG91" s="128"/>
      <c r="LH91" s="129"/>
      <c r="LI91" s="80"/>
      <c r="LJ91" s="80"/>
      <c r="LK91" s="80"/>
      <c r="LL91" s="80"/>
      <c r="LM91" s="127"/>
      <c r="LN91" s="128"/>
      <c r="LO91" s="128"/>
      <c r="LP91" s="128"/>
      <c r="LQ91" s="129"/>
      <c r="LR91" s="80"/>
      <c r="LS91" s="80"/>
      <c r="LT91" s="80"/>
      <c r="LU91" s="80"/>
      <c r="LV91" s="127"/>
      <c r="LW91" s="128"/>
      <c r="LX91" s="128"/>
      <c r="LY91" s="128"/>
      <c r="LZ91" s="129"/>
      <c r="MA91" s="80"/>
      <c r="MB91" s="80"/>
      <c r="MC91" s="80"/>
      <c r="MD91" s="80"/>
      <c r="ME91" s="127"/>
      <c r="MF91" s="128"/>
      <c r="MG91" s="128"/>
      <c r="MH91" s="128"/>
      <c r="MI91" s="129"/>
      <c r="MJ91" s="80"/>
      <c r="MK91" s="80"/>
      <c r="ML91" s="80"/>
      <c r="MM91" s="80"/>
      <c r="MN91" s="127"/>
      <c r="MO91" s="128"/>
      <c r="MP91" s="128"/>
      <c r="MQ91" s="128"/>
      <c r="MR91" s="129"/>
      <c r="MS91" s="80"/>
      <c r="MT91" s="80"/>
      <c r="MU91" s="80"/>
      <c r="MV91" s="80"/>
      <c r="MW91" s="127"/>
      <c r="MX91" s="128"/>
      <c r="MY91" s="128"/>
      <c r="MZ91" s="128"/>
      <c r="NA91" s="129"/>
      <c r="NB91" s="80"/>
      <c r="NC91" s="80"/>
      <c r="ND91" s="80"/>
      <c r="NE91" s="80"/>
      <c r="NF91" s="127"/>
      <c r="NG91" s="128"/>
      <c r="NH91" s="128"/>
      <c r="NI91" s="128"/>
      <c r="NJ91" s="129"/>
      <c r="NK91" s="80"/>
      <c r="NL91" s="80"/>
      <c r="NM91" s="80"/>
      <c r="NN91" s="80"/>
      <c r="NO91" s="127"/>
      <c r="NP91" s="128"/>
      <c r="NQ91" s="128"/>
      <c r="NR91" s="128"/>
      <c r="NS91" s="129"/>
      <c r="NT91" s="80"/>
      <c r="NU91" s="80"/>
      <c r="NV91" s="80"/>
      <c r="NW91" s="80"/>
      <c r="NX91" s="127"/>
      <c r="NY91" s="128"/>
      <c r="NZ91" s="128"/>
      <c r="OA91" s="128"/>
      <c r="OB91" s="129"/>
      <c r="OC91" s="80"/>
      <c r="OD91" s="80"/>
      <c r="OE91" s="80"/>
      <c r="OF91" s="80"/>
      <c r="OG91" s="127"/>
      <c r="OH91" s="128"/>
      <c r="OI91" s="128"/>
      <c r="OJ91" s="128"/>
      <c r="OK91" s="129"/>
      <c r="OL91" s="80"/>
      <c r="OM91" s="80"/>
      <c r="ON91" s="80"/>
      <c r="OO91" s="80"/>
      <c r="OP91" s="127"/>
      <c r="OQ91" s="128"/>
      <c r="OR91" s="128"/>
      <c r="OS91" s="128"/>
      <c r="OT91" s="129"/>
      <c r="OU91" s="80"/>
      <c r="OV91" s="80"/>
      <c r="OW91" s="80"/>
      <c r="OX91" s="80"/>
      <c r="OY91" s="127"/>
      <c r="OZ91" s="128"/>
      <c r="PA91" s="128"/>
      <c r="PB91" s="128"/>
      <c r="PC91" s="129"/>
      <c r="PD91" s="80"/>
      <c r="PE91" s="80"/>
      <c r="PF91" s="80"/>
      <c r="PG91" s="80"/>
      <c r="PH91" s="127"/>
      <c r="PI91" s="128"/>
      <c r="PJ91" s="128"/>
      <c r="PK91" s="128"/>
      <c r="PL91" s="129"/>
      <c r="PM91" s="80"/>
      <c r="PN91" s="80"/>
      <c r="PO91" s="80"/>
      <c r="PP91" s="80"/>
      <c r="PQ91" s="127"/>
      <c r="PR91" s="128"/>
      <c r="PS91" s="128"/>
      <c r="PT91" s="128"/>
      <c r="PU91" s="129"/>
      <c r="PV91" s="80"/>
      <c r="PW91" s="80"/>
      <c r="PX91" s="80"/>
      <c r="PY91" s="80"/>
      <c r="PZ91" s="127"/>
      <c r="QA91" s="128"/>
      <c r="QB91" s="128"/>
      <c r="QC91" s="128"/>
      <c r="QD91" s="129"/>
      <c r="QE91" s="80"/>
      <c r="QF91" s="80"/>
      <c r="QG91" s="80"/>
      <c r="QH91" s="80"/>
      <c r="QI91" s="127"/>
      <c r="QJ91" s="128"/>
      <c r="QK91" s="128"/>
      <c r="QL91" s="128"/>
      <c r="QM91" s="129"/>
      <c r="QN91" s="80"/>
      <c r="QO91" s="80"/>
      <c r="QP91" s="80"/>
      <c r="QQ91" s="80"/>
      <c r="QR91" s="127"/>
      <c r="QS91" s="128"/>
      <c r="QT91" s="128"/>
      <c r="QU91" s="128"/>
      <c r="QV91" s="129"/>
      <c r="QW91" s="80"/>
      <c r="QX91" s="80"/>
      <c r="QY91" s="80"/>
      <c r="QZ91" s="80"/>
      <c r="RA91" s="127"/>
      <c r="RB91" s="128"/>
      <c r="RC91" s="128"/>
      <c r="RD91" s="128"/>
      <c r="RE91" s="129"/>
      <c r="RF91" s="80"/>
      <c r="RG91" s="80"/>
      <c r="RH91" s="80"/>
      <c r="RI91" s="80"/>
      <c r="RJ91" s="127"/>
      <c r="RK91" s="128"/>
      <c r="RL91" s="128"/>
      <c r="RM91" s="128"/>
      <c r="RN91" s="129"/>
      <c r="RO91" s="80"/>
      <c r="RP91" s="80"/>
      <c r="RQ91" s="80"/>
      <c r="RR91" s="80"/>
      <c r="RS91" s="127"/>
      <c r="RT91" s="128"/>
      <c r="RU91" s="128"/>
      <c r="RV91" s="128"/>
      <c r="RW91" s="129"/>
      <c r="RX91" s="80"/>
      <c r="RY91" s="80"/>
      <c r="RZ91" s="80"/>
      <c r="SA91" s="80"/>
      <c r="SB91" s="127"/>
      <c r="SC91" s="128"/>
      <c r="SD91" s="128"/>
      <c r="SE91" s="128"/>
      <c r="SF91" s="129"/>
      <c r="SG91" s="80"/>
      <c r="SH91" s="80"/>
      <c r="SI91" s="80"/>
      <c r="SJ91" s="80"/>
      <c r="SK91" s="127"/>
      <c r="SL91" s="128"/>
      <c r="SM91" s="128"/>
      <c r="SN91" s="128"/>
      <c r="SO91" s="129"/>
      <c r="SP91" s="80"/>
      <c r="SQ91" s="80"/>
      <c r="SR91" s="80"/>
      <c r="SS91" s="80"/>
      <c r="ST91" s="127"/>
      <c r="SU91" s="128"/>
      <c r="SV91" s="128"/>
      <c r="SW91" s="128"/>
      <c r="SX91" s="129"/>
      <c r="SY91" s="80"/>
      <c r="SZ91" s="80"/>
      <c r="TA91" s="80"/>
      <c r="TB91" s="80"/>
      <c r="TC91" s="127"/>
      <c r="TD91" s="128"/>
      <c r="TE91" s="128"/>
      <c r="TF91" s="128"/>
      <c r="TG91" s="129"/>
      <c r="TH91" s="80"/>
      <c r="TI91" s="80"/>
      <c r="TJ91" s="80"/>
      <c r="TK91" s="80"/>
      <c r="TL91" s="127"/>
      <c r="TM91" s="128"/>
      <c r="TN91" s="128"/>
      <c r="TO91" s="128"/>
      <c r="TP91" s="129"/>
      <c r="TQ91" s="80"/>
      <c r="TR91" s="80"/>
      <c r="TS91" s="80"/>
      <c r="TT91" s="80"/>
      <c r="TU91" s="127"/>
      <c r="TV91" s="128"/>
      <c r="TW91" s="128"/>
      <c r="TX91" s="128"/>
      <c r="TY91" s="129"/>
      <c r="TZ91" s="80"/>
      <c r="UA91" s="80"/>
      <c r="UB91" s="80"/>
      <c r="UC91" s="80"/>
      <c r="UD91" s="127"/>
      <c r="UE91" s="128"/>
      <c r="UF91" s="128"/>
      <c r="UG91" s="128"/>
      <c r="UH91" s="129"/>
      <c r="UI91" s="80"/>
      <c r="UJ91" s="80"/>
      <c r="UK91" s="80"/>
      <c r="UL91" s="80"/>
      <c r="UM91" s="127"/>
      <c r="UN91" s="128"/>
      <c r="UO91" s="128"/>
      <c r="UP91" s="128"/>
      <c r="UQ91" s="129"/>
      <c r="UR91" s="80"/>
      <c r="US91" s="80"/>
      <c r="UT91" s="80"/>
      <c r="UU91" s="80"/>
      <c r="UV91" s="127"/>
      <c r="UW91" s="128"/>
      <c r="UX91" s="128"/>
      <c r="UY91" s="128"/>
      <c r="UZ91" s="129"/>
      <c r="VA91" s="80"/>
      <c r="VB91" s="80"/>
      <c r="VC91" s="80"/>
      <c r="VD91" s="80"/>
      <c r="VE91" s="127"/>
      <c r="VF91" s="128"/>
      <c r="VG91" s="128"/>
      <c r="VH91" s="128"/>
      <c r="VI91" s="129"/>
      <c r="VJ91" s="80"/>
      <c r="VK91" s="80"/>
      <c r="VL91" s="80"/>
      <c r="VM91" s="80"/>
      <c r="VN91" s="127"/>
      <c r="VO91" s="128"/>
      <c r="VP91" s="128"/>
      <c r="VQ91" s="128"/>
      <c r="VR91" s="129"/>
      <c r="VS91" s="80"/>
      <c r="VT91" s="80"/>
      <c r="VU91" s="80"/>
      <c r="VV91" s="80"/>
      <c r="VW91" s="127"/>
      <c r="VX91" s="128"/>
      <c r="VY91" s="128"/>
      <c r="VZ91" s="128"/>
      <c r="WA91" s="129"/>
      <c r="WB91" s="80"/>
      <c r="WC91" s="80"/>
      <c r="WD91" s="80"/>
      <c r="WE91" s="80"/>
      <c r="WF91" s="127"/>
      <c r="WG91" s="128"/>
      <c r="WH91" s="128"/>
      <c r="WI91" s="128"/>
      <c r="WJ91" s="129"/>
      <c r="WK91" s="80"/>
      <c r="WL91" s="80"/>
      <c r="WM91" s="80"/>
      <c r="WN91" s="80"/>
      <c r="WO91" s="127"/>
      <c r="WP91" s="128"/>
      <c r="WQ91" s="128"/>
      <c r="WR91" s="128"/>
      <c r="WS91" s="129"/>
      <c r="WT91" s="80"/>
      <c r="WU91" s="80"/>
      <c r="WV91" s="80"/>
      <c r="WW91" s="80"/>
      <c r="WX91" s="127"/>
      <c r="WY91" s="128"/>
      <c r="WZ91" s="128"/>
      <c r="XA91" s="128"/>
      <c r="XB91" s="129"/>
      <c r="XC91" s="80"/>
      <c r="XD91" s="80"/>
      <c r="XE91" s="80"/>
      <c r="XF91" s="80"/>
      <c r="XG91" s="127"/>
      <c r="XH91" s="128"/>
      <c r="XI91" s="128"/>
      <c r="XJ91" s="128"/>
      <c r="XK91" s="129"/>
      <c r="XL91" s="80"/>
      <c r="XM91" s="80"/>
      <c r="XN91" s="80"/>
      <c r="XO91" s="80"/>
      <c r="XP91" s="127"/>
      <c r="XQ91" s="128"/>
      <c r="XR91" s="128"/>
      <c r="XS91" s="128"/>
      <c r="XT91" s="129"/>
      <c r="XU91" s="80"/>
      <c r="XV91" s="80"/>
      <c r="XW91" s="80"/>
      <c r="XX91" s="80"/>
      <c r="XY91" s="127"/>
      <c r="XZ91" s="128"/>
      <c r="YA91" s="128"/>
      <c r="YB91" s="128"/>
      <c r="YC91" s="129"/>
      <c r="YD91" s="80"/>
      <c r="YE91" s="80"/>
      <c r="YF91" s="80"/>
      <c r="YG91" s="80"/>
      <c r="YH91" s="127"/>
      <c r="YI91" s="128"/>
      <c r="YJ91" s="128"/>
      <c r="YK91" s="128"/>
      <c r="YL91" s="129"/>
      <c r="YM91" s="80"/>
      <c r="YN91" s="80"/>
      <c r="YO91" s="80"/>
      <c r="YP91" s="80"/>
      <c r="YQ91" s="127"/>
      <c r="YR91" s="128"/>
      <c r="YS91" s="128"/>
      <c r="YT91" s="128"/>
      <c r="YU91" s="129"/>
      <c r="YV91" s="80"/>
      <c r="YW91" s="80"/>
      <c r="YX91" s="80"/>
      <c r="YY91" s="80"/>
      <c r="YZ91" s="127"/>
      <c r="ZA91" s="128"/>
      <c r="ZB91" s="128"/>
      <c r="ZC91" s="128"/>
      <c r="ZD91" s="129"/>
      <c r="ZE91" s="80"/>
      <c r="ZF91" s="80"/>
      <c r="ZG91" s="80"/>
      <c r="ZH91" s="80"/>
      <c r="ZI91" s="127"/>
      <c r="ZJ91" s="128"/>
      <c r="ZK91" s="128"/>
      <c r="ZL91" s="128"/>
      <c r="ZM91" s="129"/>
      <c r="ZN91" s="80"/>
      <c r="ZO91" s="80"/>
      <c r="ZP91" s="80"/>
      <c r="ZQ91" s="80"/>
      <c r="ZR91" s="127"/>
      <c r="ZS91" s="128"/>
      <c r="ZT91" s="128"/>
      <c r="ZU91" s="128"/>
      <c r="ZV91" s="129"/>
      <c r="ZW91" s="80"/>
      <c r="ZX91" s="80"/>
      <c r="ZY91" s="80"/>
      <c r="ZZ91" s="80"/>
      <c r="AAA91" s="127"/>
      <c r="AAB91" s="128"/>
      <c r="AAC91" s="128"/>
      <c r="AAD91" s="128"/>
      <c r="AAE91" s="129"/>
      <c r="AAF91" s="80"/>
      <c r="AAG91" s="80"/>
      <c r="AAH91" s="80"/>
      <c r="AAI91" s="80"/>
      <c r="AAJ91" s="127"/>
      <c r="AAK91" s="128"/>
      <c r="AAL91" s="128"/>
      <c r="AAM91" s="128"/>
      <c r="AAN91" s="129"/>
      <c r="AAO91" s="80"/>
      <c r="AAP91" s="80"/>
      <c r="AAQ91" s="80"/>
      <c r="AAR91" s="80"/>
      <c r="AAS91" s="127"/>
      <c r="AAT91" s="128"/>
      <c r="AAU91" s="128"/>
      <c r="AAV91" s="128"/>
      <c r="AAW91" s="129"/>
      <c r="AAX91" s="80"/>
      <c r="AAY91" s="80"/>
      <c r="AAZ91" s="80"/>
      <c r="ABA91" s="80"/>
      <c r="ABB91" s="127"/>
      <c r="ABC91" s="128"/>
      <c r="ABD91" s="128"/>
      <c r="ABE91" s="128"/>
      <c r="ABF91" s="129"/>
      <c r="ABG91" s="80"/>
      <c r="ABH91" s="80"/>
      <c r="ABI91" s="80"/>
      <c r="ABJ91" s="80"/>
      <c r="ABK91" s="127"/>
      <c r="ABL91" s="128"/>
      <c r="ABM91" s="128"/>
      <c r="ABN91" s="128"/>
      <c r="ABO91" s="129"/>
      <c r="ABP91" s="80"/>
      <c r="ABQ91" s="80"/>
      <c r="ABR91" s="80"/>
      <c r="ABS91" s="80"/>
      <c r="ABT91" s="127"/>
      <c r="ABU91" s="128"/>
      <c r="ABV91" s="128"/>
      <c r="ABW91" s="128"/>
      <c r="ABX91" s="129"/>
      <c r="ABY91" s="80"/>
      <c r="ABZ91" s="80"/>
      <c r="ACA91" s="80"/>
      <c r="ACB91" s="80"/>
      <c r="ACC91" s="127"/>
      <c r="ACD91" s="128"/>
      <c r="ACE91" s="128"/>
      <c r="ACF91" s="128"/>
      <c r="ACG91" s="129"/>
      <c r="ACH91" s="80"/>
      <c r="ACI91" s="80"/>
      <c r="ACJ91" s="80"/>
      <c r="ACK91" s="80"/>
      <c r="ACL91" s="127"/>
      <c r="ACM91" s="128"/>
      <c r="ACN91" s="128"/>
      <c r="ACO91" s="128"/>
      <c r="ACP91" s="129"/>
      <c r="ACQ91" s="80"/>
      <c r="ACR91" s="80"/>
      <c r="ACS91" s="80"/>
      <c r="ACT91" s="80"/>
      <c r="ACU91" s="127"/>
      <c r="ACV91" s="128"/>
      <c r="ACW91" s="128"/>
      <c r="ACX91" s="128"/>
      <c r="ACY91" s="129"/>
      <c r="ACZ91" s="80"/>
      <c r="ADA91" s="80"/>
      <c r="ADB91" s="80"/>
      <c r="ADC91" s="80"/>
      <c r="ADD91" s="127"/>
      <c r="ADE91" s="128"/>
      <c r="ADF91" s="128"/>
      <c r="ADG91" s="128"/>
      <c r="ADH91" s="129"/>
      <c r="ADI91" s="80"/>
      <c r="ADJ91" s="80"/>
      <c r="ADK91" s="80"/>
      <c r="ADL91" s="80"/>
      <c r="ADM91" s="127"/>
      <c r="ADN91" s="128"/>
      <c r="ADO91" s="128"/>
      <c r="ADP91" s="128"/>
      <c r="ADQ91" s="129"/>
      <c r="ADR91" s="80"/>
      <c r="ADS91" s="80"/>
      <c r="ADT91" s="80"/>
      <c r="ADU91" s="80"/>
      <c r="ADV91" s="127"/>
      <c r="ADW91" s="128"/>
      <c r="ADX91" s="128"/>
      <c r="ADY91" s="128"/>
      <c r="ADZ91" s="129"/>
      <c r="AEA91" s="80"/>
      <c r="AEB91" s="80"/>
      <c r="AEC91" s="80"/>
      <c r="AED91" s="80"/>
      <c r="AEE91" s="127"/>
      <c r="AEF91" s="128"/>
      <c r="AEG91" s="128"/>
      <c r="AEH91" s="128"/>
      <c r="AEI91" s="129"/>
      <c r="AEJ91" s="80"/>
      <c r="AEK91" s="80"/>
      <c r="AEL91" s="80"/>
      <c r="AEM91" s="80"/>
      <c r="AEN91" s="127"/>
      <c r="AEO91" s="128"/>
      <c r="AEP91" s="128"/>
      <c r="AEQ91" s="128"/>
      <c r="AER91" s="129"/>
      <c r="AES91" s="80"/>
      <c r="AET91" s="80"/>
      <c r="AEU91" s="80"/>
      <c r="AEV91" s="80"/>
      <c r="AEW91" s="127"/>
      <c r="AEX91" s="128"/>
      <c r="AEY91" s="128"/>
      <c r="AEZ91" s="128"/>
      <c r="AFA91" s="129"/>
      <c r="AFB91" s="80"/>
      <c r="AFC91" s="80"/>
      <c r="AFD91" s="80"/>
      <c r="AFE91" s="80"/>
      <c r="AFF91" s="127"/>
      <c r="AFG91" s="128"/>
      <c r="AFH91" s="128"/>
      <c r="AFI91" s="128"/>
      <c r="AFJ91" s="129"/>
      <c r="AFK91" s="80"/>
      <c r="AFL91" s="80"/>
      <c r="AFM91" s="80"/>
      <c r="AFN91" s="80"/>
      <c r="AFO91" s="127"/>
      <c r="AFP91" s="128"/>
      <c r="AFQ91" s="128"/>
      <c r="AFR91" s="128"/>
      <c r="AFS91" s="129"/>
      <c r="AFT91" s="80"/>
      <c r="AFU91" s="80"/>
      <c r="AFV91" s="80"/>
      <c r="AFW91" s="80"/>
      <c r="AFX91" s="127"/>
      <c r="AFY91" s="128"/>
      <c r="AFZ91" s="128"/>
      <c r="AGA91" s="128"/>
      <c r="AGB91" s="129"/>
      <c r="AGC91" s="80"/>
      <c r="AGD91" s="80"/>
      <c r="AGE91" s="80"/>
      <c r="AGF91" s="80"/>
      <c r="AGG91" s="127"/>
      <c r="AGH91" s="128"/>
      <c r="AGI91" s="128"/>
      <c r="AGJ91" s="128"/>
      <c r="AGK91" s="129"/>
      <c r="AGL91" s="80"/>
      <c r="AGM91" s="80"/>
      <c r="AGN91" s="80"/>
      <c r="AGO91" s="80"/>
      <c r="AGP91" s="127"/>
      <c r="AGQ91" s="128"/>
      <c r="AGR91" s="128"/>
      <c r="AGS91" s="128"/>
      <c r="AGT91" s="129"/>
      <c r="AGU91" s="80"/>
      <c r="AGV91" s="80"/>
      <c r="AGW91" s="80"/>
      <c r="AGX91" s="80"/>
      <c r="AGY91" s="127"/>
      <c r="AGZ91" s="128"/>
      <c r="AHA91" s="128"/>
      <c r="AHB91" s="128"/>
      <c r="AHC91" s="129"/>
      <c r="AHD91" s="80"/>
      <c r="AHE91" s="80"/>
      <c r="AHF91" s="80"/>
      <c r="AHG91" s="80"/>
      <c r="AHH91" s="127"/>
      <c r="AHI91" s="128"/>
      <c r="AHJ91" s="128"/>
      <c r="AHK91" s="128"/>
      <c r="AHL91" s="129"/>
      <c r="AHM91" s="80"/>
      <c r="AHN91" s="80"/>
      <c r="AHO91" s="80"/>
      <c r="AHP91" s="80"/>
      <c r="AHQ91" s="127"/>
      <c r="AHR91" s="128"/>
      <c r="AHS91" s="128"/>
      <c r="AHT91" s="128"/>
      <c r="AHU91" s="129"/>
      <c r="AHV91" s="80"/>
      <c r="AHW91" s="80"/>
      <c r="AHX91" s="80"/>
      <c r="AHY91" s="80"/>
      <c r="AHZ91" s="127"/>
      <c r="AIA91" s="128"/>
      <c r="AIB91" s="128"/>
      <c r="AIC91" s="128"/>
      <c r="AID91" s="129"/>
      <c r="AIE91" s="80"/>
      <c r="AIF91" s="80"/>
      <c r="AIG91" s="80"/>
      <c r="AIH91" s="80"/>
      <c r="AII91" s="127"/>
      <c r="AIJ91" s="128"/>
      <c r="AIK91" s="128"/>
      <c r="AIL91" s="128"/>
      <c r="AIM91" s="129"/>
      <c r="AIN91" s="80"/>
      <c r="AIO91" s="80"/>
      <c r="AIP91" s="80"/>
      <c r="AIQ91" s="80"/>
      <c r="AIR91" s="127"/>
      <c r="AIS91" s="128"/>
      <c r="AIT91" s="128"/>
      <c r="AIU91" s="128"/>
      <c r="AIV91" s="129"/>
      <c r="AIW91" s="80"/>
      <c r="AIX91" s="80"/>
      <c r="AIY91" s="80"/>
      <c r="AIZ91" s="80"/>
      <c r="AJA91" s="127"/>
      <c r="AJB91" s="128"/>
      <c r="AJC91" s="128"/>
      <c r="AJD91" s="128"/>
      <c r="AJE91" s="129"/>
      <c r="AJF91" s="80"/>
      <c r="AJG91" s="80"/>
      <c r="AJH91" s="80"/>
      <c r="AJI91" s="80"/>
      <c r="AJJ91" s="127"/>
      <c r="AJK91" s="128"/>
      <c r="AJL91" s="128"/>
      <c r="AJM91" s="128"/>
      <c r="AJN91" s="129"/>
      <c r="AJO91" s="80"/>
      <c r="AJP91" s="80"/>
      <c r="AJQ91" s="80"/>
      <c r="AJR91" s="80"/>
      <c r="AJS91" s="127"/>
      <c r="AJT91" s="128"/>
      <c r="AJU91" s="128"/>
      <c r="AJV91" s="128"/>
      <c r="AJW91" s="129"/>
      <c r="AJX91" s="80"/>
      <c r="AJY91" s="80"/>
      <c r="AJZ91" s="80"/>
      <c r="AKA91" s="80"/>
      <c r="AKB91" s="127"/>
      <c r="AKC91" s="128"/>
      <c r="AKD91" s="128"/>
      <c r="AKE91" s="128"/>
      <c r="AKF91" s="129"/>
      <c r="AKG91" s="80"/>
      <c r="AKH91" s="80"/>
      <c r="AKI91" s="80"/>
      <c r="AKJ91" s="80"/>
      <c r="AKK91" s="127"/>
      <c r="AKL91" s="128"/>
      <c r="AKM91" s="128"/>
      <c r="AKN91" s="128"/>
      <c r="AKO91" s="129"/>
      <c r="AKP91" s="80"/>
      <c r="AKQ91" s="80"/>
      <c r="AKR91" s="80"/>
      <c r="AKS91" s="80"/>
      <c r="AKT91" s="127"/>
      <c r="AKU91" s="128"/>
      <c r="AKV91" s="128"/>
      <c r="AKW91" s="128"/>
      <c r="AKX91" s="129"/>
      <c r="AKY91" s="80"/>
      <c r="AKZ91" s="80"/>
      <c r="ALA91" s="80"/>
      <c r="ALB91" s="80"/>
      <c r="ALC91" s="127"/>
      <c r="ALD91" s="128"/>
      <c r="ALE91" s="128"/>
      <c r="ALF91" s="128"/>
      <c r="ALG91" s="129"/>
      <c r="ALH91" s="80"/>
      <c r="ALI91" s="80"/>
      <c r="ALJ91" s="80"/>
      <c r="ALK91" s="80"/>
      <c r="ALL91" s="127"/>
      <c r="ALM91" s="128"/>
      <c r="ALN91" s="128"/>
      <c r="ALO91" s="128"/>
      <c r="ALP91" s="129"/>
      <c r="ALQ91" s="80"/>
      <c r="ALR91" s="80"/>
      <c r="ALS91" s="80"/>
      <c r="ALT91" s="80"/>
      <c r="ALU91" s="127"/>
      <c r="ALV91" s="128"/>
      <c r="ALW91" s="128"/>
      <c r="ALX91" s="128"/>
      <c r="ALY91" s="129"/>
      <c r="ALZ91" s="80"/>
      <c r="AMA91" s="80"/>
      <c r="AMB91" s="80"/>
      <c r="AMC91" s="80"/>
      <c r="AMD91" s="127"/>
      <c r="AME91" s="128"/>
      <c r="AMF91" s="128"/>
      <c r="AMG91" s="128"/>
      <c r="AMH91" s="129"/>
      <c r="AMI91" s="80"/>
      <c r="AMJ91" s="80"/>
      <c r="AMK91" s="80"/>
      <c r="AML91" s="80"/>
      <c r="AMM91" s="127"/>
      <c r="AMN91" s="128"/>
      <c r="AMO91" s="128"/>
      <c r="AMP91" s="128"/>
      <c r="AMQ91" s="129"/>
      <c r="AMR91" s="80"/>
      <c r="AMS91" s="80"/>
      <c r="AMT91" s="80"/>
      <c r="AMU91" s="80"/>
      <c r="AMV91" s="127"/>
      <c r="AMW91" s="128"/>
      <c r="AMX91" s="128"/>
      <c r="AMY91" s="128"/>
      <c r="AMZ91" s="129"/>
      <c r="ANA91" s="80"/>
      <c r="ANB91" s="80"/>
      <c r="ANC91" s="80"/>
      <c r="AND91" s="80"/>
      <c r="ANE91" s="127"/>
      <c r="ANF91" s="128"/>
      <c r="ANG91" s="128"/>
      <c r="ANH91" s="128"/>
      <c r="ANI91" s="129"/>
      <c r="ANJ91" s="80"/>
      <c r="ANK91" s="80"/>
      <c r="ANL91" s="80"/>
      <c r="ANM91" s="80"/>
      <c r="ANN91" s="127"/>
      <c r="ANO91" s="128"/>
      <c r="ANP91" s="128"/>
      <c r="ANQ91" s="128"/>
      <c r="ANR91" s="129"/>
      <c r="ANS91" s="80"/>
      <c r="ANT91" s="80"/>
      <c r="ANU91" s="80"/>
      <c r="ANV91" s="80"/>
      <c r="ANW91" s="127"/>
      <c r="ANX91" s="128"/>
      <c r="ANY91" s="128"/>
      <c r="ANZ91" s="128"/>
      <c r="AOA91" s="129"/>
      <c r="AOB91" s="80"/>
      <c r="AOC91" s="80"/>
      <c r="AOD91" s="80"/>
      <c r="AOE91" s="80"/>
      <c r="AOF91" s="127"/>
      <c r="AOG91" s="128"/>
      <c r="AOH91" s="128"/>
      <c r="AOI91" s="128"/>
      <c r="AOJ91" s="129"/>
      <c r="AOK91" s="80"/>
      <c r="AOL91" s="80"/>
      <c r="AOM91" s="80"/>
      <c r="AON91" s="80"/>
      <c r="AOO91" s="127"/>
      <c r="AOP91" s="128"/>
      <c r="AOQ91" s="128"/>
      <c r="AOR91" s="128"/>
      <c r="AOS91" s="129"/>
      <c r="AOT91" s="80"/>
      <c r="AOU91" s="80"/>
      <c r="AOV91" s="80"/>
      <c r="AOW91" s="80"/>
      <c r="AOX91" s="127"/>
      <c r="AOY91" s="128"/>
      <c r="AOZ91" s="128"/>
      <c r="APA91" s="128"/>
      <c r="APB91" s="129"/>
      <c r="APC91" s="80"/>
      <c r="APD91" s="80"/>
      <c r="APE91" s="80"/>
      <c r="APF91" s="80"/>
      <c r="APG91" s="127"/>
      <c r="APH91" s="128"/>
      <c r="API91" s="128"/>
      <c r="APJ91" s="128"/>
      <c r="APK91" s="129"/>
      <c r="APL91" s="80"/>
      <c r="APM91" s="80"/>
      <c r="APN91" s="80"/>
      <c r="APO91" s="80"/>
      <c r="APP91" s="127"/>
      <c r="APQ91" s="128"/>
      <c r="APR91" s="128"/>
      <c r="APS91" s="128"/>
      <c r="APT91" s="129"/>
      <c r="APU91" s="80"/>
      <c r="APV91" s="80"/>
      <c r="APW91" s="80"/>
      <c r="APX91" s="80"/>
      <c r="APY91" s="127"/>
      <c r="APZ91" s="128"/>
      <c r="AQA91" s="128"/>
      <c r="AQB91" s="128"/>
      <c r="AQC91" s="129"/>
      <c r="AQD91" s="80"/>
      <c r="AQE91" s="80"/>
      <c r="AQF91" s="80"/>
      <c r="AQG91" s="80"/>
      <c r="AQH91" s="127"/>
      <c r="AQI91" s="128"/>
      <c r="AQJ91" s="128"/>
      <c r="AQK91" s="128"/>
      <c r="AQL91" s="129"/>
      <c r="AQM91" s="80"/>
      <c r="AQN91" s="80"/>
      <c r="AQO91" s="80"/>
      <c r="AQP91" s="80"/>
      <c r="AQQ91" s="127"/>
      <c r="AQR91" s="128"/>
      <c r="AQS91" s="128"/>
      <c r="AQT91" s="128"/>
      <c r="AQU91" s="129"/>
      <c r="AQV91" s="80"/>
      <c r="AQW91" s="80"/>
      <c r="AQX91" s="80"/>
      <c r="AQY91" s="80"/>
      <c r="AQZ91" s="127"/>
      <c r="ARA91" s="128"/>
      <c r="ARB91" s="128"/>
      <c r="ARC91" s="128"/>
      <c r="ARD91" s="129"/>
      <c r="ARE91" s="80"/>
      <c r="ARF91" s="80"/>
      <c r="ARG91" s="80"/>
      <c r="ARH91" s="80"/>
      <c r="ARI91" s="127"/>
      <c r="ARJ91" s="128"/>
      <c r="ARK91" s="128"/>
      <c r="ARL91" s="128"/>
      <c r="ARM91" s="129"/>
      <c r="ARN91" s="80"/>
      <c r="ARO91" s="80"/>
      <c r="ARP91" s="80"/>
      <c r="ARQ91" s="80"/>
      <c r="ARR91" s="127"/>
      <c r="ARS91" s="128"/>
      <c r="ART91" s="128"/>
      <c r="ARU91" s="128"/>
      <c r="ARV91" s="129"/>
      <c r="ARW91" s="80"/>
      <c r="ARX91" s="80"/>
      <c r="ARY91" s="80"/>
      <c r="ARZ91" s="80"/>
      <c r="ASA91" s="127"/>
      <c r="ASB91" s="128"/>
      <c r="ASC91" s="128"/>
      <c r="ASD91" s="128"/>
      <c r="ASE91" s="129"/>
      <c r="ASF91" s="80"/>
      <c r="ASG91" s="80"/>
      <c r="ASH91" s="80"/>
      <c r="ASI91" s="80"/>
      <c r="ASJ91" s="127"/>
      <c r="ASK91" s="128"/>
      <c r="ASL91" s="128"/>
      <c r="ASM91" s="128"/>
      <c r="ASN91" s="129"/>
      <c r="ASO91" s="80"/>
      <c r="ASP91" s="80"/>
      <c r="ASQ91" s="80"/>
      <c r="ASR91" s="80"/>
      <c r="ASS91" s="127"/>
      <c r="AST91" s="128"/>
      <c r="ASU91" s="128"/>
      <c r="ASV91" s="128"/>
      <c r="ASW91" s="129"/>
      <c r="ASX91" s="80"/>
      <c r="ASY91" s="80"/>
      <c r="ASZ91" s="80"/>
      <c r="ATA91" s="80"/>
      <c r="ATB91" s="127"/>
      <c r="ATC91" s="128"/>
      <c r="ATD91" s="128"/>
      <c r="ATE91" s="128"/>
      <c r="ATF91" s="129"/>
      <c r="ATG91" s="80"/>
      <c r="ATH91" s="80"/>
      <c r="ATI91" s="80"/>
      <c r="ATJ91" s="80"/>
      <c r="ATK91" s="127"/>
      <c r="ATL91" s="128"/>
      <c r="ATM91" s="128"/>
      <c r="ATN91" s="128"/>
      <c r="ATO91" s="129"/>
      <c r="ATP91" s="80"/>
      <c r="ATQ91" s="80"/>
      <c r="ATR91" s="80"/>
      <c r="ATS91" s="80"/>
      <c r="ATT91" s="127"/>
      <c r="ATU91" s="128"/>
      <c r="ATV91" s="128"/>
      <c r="ATW91" s="128"/>
      <c r="ATX91" s="129"/>
      <c r="ATY91" s="80"/>
      <c r="ATZ91" s="80"/>
      <c r="AUA91" s="80"/>
      <c r="AUB91" s="80"/>
      <c r="AUC91" s="127"/>
      <c r="AUD91" s="128"/>
      <c r="AUE91" s="128"/>
      <c r="AUF91" s="128"/>
      <c r="AUG91" s="129"/>
      <c r="AUH91" s="80"/>
      <c r="AUI91" s="80"/>
      <c r="AUJ91" s="80"/>
      <c r="AUK91" s="80"/>
      <c r="AUL91" s="127"/>
      <c r="AUM91" s="128"/>
      <c r="AUN91" s="128"/>
      <c r="AUO91" s="128"/>
      <c r="AUP91" s="129"/>
      <c r="AUQ91" s="80"/>
      <c r="AUR91" s="80"/>
      <c r="AUS91" s="80"/>
      <c r="AUT91" s="80"/>
      <c r="AUU91" s="127"/>
      <c r="AUV91" s="128"/>
      <c r="AUW91" s="128"/>
      <c r="AUX91" s="128"/>
      <c r="AUY91" s="129"/>
      <c r="AUZ91" s="80"/>
      <c r="AVA91" s="80"/>
      <c r="AVB91" s="80"/>
      <c r="AVC91" s="80"/>
      <c r="AVD91" s="127"/>
      <c r="AVE91" s="128"/>
      <c r="AVF91" s="128"/>
      <c r="AVG91" s="128"/>
      <c r="AVH91" s="129"/>
      <c r="AVI91" s="80"/>
      <c r="AVJ91" s="80"/>
      <c r="AVK91" s="80"/>
      <c r="AVL91" s="80"/>
      <c r="AVM91" s="127"/>
      <c r="AVN91" s="128"/>
      <c r="AVO91" s="128"/>
      <c r="AVP91" s="128"/>
      <c r="AVQ91" s="129"/>
      <c r="AVR91" s="80"/>
      <c r="AVS91" s="80"/>
      <c r="AVT91" s="80"/>
      <c r="AVU91" s="80"/>
      <c r="AVV91" s="127"/>
      <c r="AVW91" s="128"/>
      <c r="AVX91" s="128"/>
      <c r="AVY91" s="128"/>
      <c r="AVZ91" s="129"/>
      <c r="AWA91" s="80"/>
      <c r="AWB91" s="80"/>
      <c r="AWC91" s="80"/>
      <c r="AWD91" s="80"/>
      <c r="AWE91" s="127"/>
      <c r="AWF91" s="128"/>
      <c r="AWG91" s="128"/>
      <c r="AWH91" s="128"/>
      <c r="AWI91" s="129"/>
      <c r="AWJ91" s="80"/>
      <c r="AWK91" s="80"/>
      <c r="AWL91" s="80"/>
      <c r="AWM91" s="80"/>
      <c r="AWN91" s="127"/>
      <c r="AWO91" s="128"/>
      <c r="AWP91" s="128"/>
      <c r="AWQ91" s="128"/>
      <c r="AWR91" s="129"/>
      <c r="AWS91" s="80"/>
      <c r="AWT91" s="80"/>
      <c r="AWU91" s="80"/>
      <c r="AWV91" s="80"/>
      <c r="AWW91" s="127"/>
      <c r="AWX91" s="128"/>
      <c r="AWY91" s="128"/>
      <c r="AWZ91" s="128"/>
      <c r="AXA91" s="129"/>
      <c r="AXB91" s="80"/>
      <c r="AXC91" s="80"/>
      <c r="AXD91" s="80"/>
      <c r="AXE91" s="80"/>
      <c r="AXF91" s="127"/>
      <c r="AXG91" s="128"/>
      <c r="AXH91" s="128"/>
      <c r="AXI91" s="128"/>
      <c r="AXJ91" s="129"/>
      <c r="AXK91" s="80"/>
      <c r="AXL91" s="80"/>
      <c r="AXM91" s="80"/>
      <c r="AXN91" s="80"/>
      <c r="AXO91" s="127"/>
      <c r="AXP91" s="128"/>
      <c r="AXQ91" s="128"/>
      <c r="AXR91" s="128"/>
      <c r="AXS91" s="129"/>
      <c r="AXT91" s="80"/>
      <c r="AXU91" s="80"/>
      <c r="AXV91" s="80"/>
      <c r="AXW91" s="80"/>
      <c r="AXX91" s="127"/>
      <c r="AXY91" s="128"/>
      <c r="AXZ91" s="128"/>
      <c r="AYA91" s="128"/>
      <c r="AYB91" s="129"/>
      <c r="AYC91" s="80"/>
      <c r="AYD91" s="80"/>
      <c r="AYE91" s="80"/>
      <c r="AYF91" s="80"/>
      <c r="AYG91" s="127"/>
      <c r="AYH91" s="128"/>
      <c r="AYI91" s="128"/>
      <c r="AYJ91" s="128"/>
      <c r="AYK91" s="129"/>
      <c r="AYL91" s="80"/>
      <c r="AYM91" s="80"/>
      <c r="AYN91" s="80"/>
      <c r="AYO91" s="80"/>
      <c r="AYP91" s="127"/>
      <c r="AYQ91" s="128"/>
      <c r="AYR91" s="128"/>
      <c r="AYS91" s="128"/>
      <c r="AYT91" s="129"/>
      <c r="AYU91" s="80"/>
      <c r="AYV91" s="80"/>
      <c r="AYW91" s="80"/>
      <c r="AYX91" s="80"/>
      <c r="AYY91" s="127"/>
      <c r="AYZ91" s="128"/>
      <c r="AZA91" s="128"/>
      <c r="AZB91" s="128"/>
      <c r="AZC91" s="129"/>
      <c r="AZD91" s="80"/>
      <c r="AZE91" s="80"/>
      <c r="AZF91" s="80"/>
      <c r="AZG91" s="80"/>
      <c r="AZH91" s="127"/>
      <c r="AZI91" s="128"/>
      <c r="AZJ91" s="128"/>
      <c r="AZK91" s="128"/>
      <c r="AZL91" s="129"/>
      <c r="AZM91" s="80"/>
      <c r="AZN91" s="80"/>
      <c r="AZO91" s="80"/>
      <c r="AZP91" s="80"/>
      <c r="AZQ91" s="127"/>
      <c r="AZR91" s="128"/>
      <c r="AZS91" s="128"/>
      <c r="AZT91" s="128"/>
      <c r="AZU91" s="129"/>
      <c r="AZV91" s="80"/>
      <c r="AZW91" s="80"/>
      <c r="AZX91" s="80"/>
      <c r="AZY91" s="80"/>
      <c r="AZZ91" s="127"/>
      <c r="BAA91" s="128"/>
      <c r="BAB91" s="128"/>
      <c r="BAC91" s="128"/>
      <c r="BAD91" s="129"/>
      <c r="BAE91" s="80"/>
      <c r="BAF91" s="80"/>
      <c r="BAG91" s="80"/>
      <c r="BAH91" s="80"/>
      <c r="BAI91" s="127"/>
      <c r="BAJ91" s="128"/>
      <c r="BAK91" s="128"/>
      <c r="BAL91" s="128"/>
      <c r="BAM91" s="129"/>
      <c r="BAN91" s="80"/>
      <c r="BAO91" s="80"/>
      <c r="BAP91" s="80"/>
      <c r="BAQ91" s="80"/>
      <c r="BAR91" s="127"/>
      <c r="BAS91" s="128"/>
      <c r="BAT91" s="128"/>
      <c r="BAU91" s="128"/>
      <c r="BAV91" s="129"/>
      <c r="BAW91" s="80"/>
      <c r="BAX91" s="80"/>
      <c r="BAY91" s="80"/>
      <c r="BAZ91" s="80"/>
      <c r="BBA91" s="127"/>
      <c r="BBB91" s="128"/>
      <c r="BBC91" s="128"/>
      <c r="BBD91" s="128"/>
      <c r="BBE91" s="129"/>
      <c r="BBF91" s="80"/>
      <c r="BBG91" s="80"/>
      <c r="BBH91" s="80"/>
      <c r="BBI91" s="80"/>
      <c r="BBJ91" s="127"/>
      <c r="BBK91" s="128"/>
      <c r="BBL91" s="128"/>
      <c r="BBM91" s="128"/>
      <c r="BBN91" s="129"/>
      <c r="BBO91" s="80"/>
      <c r="BBP91" s="80"/>
      <c r="BBQ91" s="80"/>
      <c r="BBR91" s="80"/>
      <c r="BBS91" s="127"/>
      <c r="BBT91" s="128"/>
      <c r="BBU91" s="128"/>
      <c r="BBV91" s="128"/>
      <c r="BBW91" s="129"/>
      <c r="BBX91" s="80"/>
      <c r="BBY91" s="80"/>
      <c r="BBZ91" s="80"/>
      <c r="BCA91" s="80"/>
      <c r="BCB91" s="127"/>
      <c r="BCC91" s="128"/>
      <c r="BCD91" s="128"/>
      <c r="BCE91" s="128"/>
      <c r="BCF91" s="129"/>
      <c r="BCG91" s="80"/>
      <c r="BCH91" s="80"/>
      <c r="BCI91" s="80"/>
      <c r="BCJ91" s="80"/>
      <c r="BCK91" s="127"/>
      <c r="BCL91" s="128"/>
      <c r="BCM91" s="128"/>
      <c r="BCN91" s="128"/>
      <c r="BCO91" s="129"/>
      <c r="BCP91" s="80"/>
      <c r="BCQ91" s="80"/>
      <c r="BCR91" s="80"/>
      <c r="BCS91" s="80"/>
      <c r="BCT91" s="127"/>
      <c r="BCU91" s="128"/>
      <c r="BCV91" s="128"/>
      <c r="BCW91" s="128"/>
      <c r="BCX91" s="129"/>
      <c r="BCY91" s="80"/>
      <c r="BCZ91" s="80"/>
      <c r="BDA91" s="80"/>
      <c r="BDB91" s="80"/>
      <c r="BDC91" s="127"/>
      <c r="BDD91" s="128"/>
      <c r="BDE91" s="128"/>
      <c r="BDF91" s="128"/>
      <c r="BDG91" s="129"/>
      <c r="BDH91" s="80"/>
      <c r="BDI91" s="80"/>
      <c r="BDJ91" s="80"/>
      <c r="BDK91" s="80"/>
      <c r="BDL91" s="127"/>
      <c r="BDM91" s="128"/>
      <c r="BDN91" s="128"/>
      <c r="BDO91" s="128"/>
      <c r="BDP91" s="129"/>
      <c r="BDQ91" s="80"/>
      <c r="BDR91" s="80"/>
      <c r="BDS91" s="80"/>
      <c r="BDT91" s="80"/>
      <c r="BDU91" s="127"/>
      <c r="BDV91" s="128"/>
      <c r="BDW91" s="128"/>
      <c r="BDX91" s="128"/>
      <c r="BDY91" s="129"/>
      <c r="BDZ91" s="80"/>
      <c r="BEA91" s="80"/>
      <c r="BEB91" s="80"/>
      <c r="BEC91" s="80"/>
      <c r="BED91" s="127"/>
      <c r="BEE91" s="128"/>
      <c r="BEF91" s="128"/>
      <c r="BEG91" s="128"/>
      <c r="BEH91" s="129"/>
      <c r="BEI91" s="80"/>
      <c r="BEJ91" s="80"/>
      <c r="BEK91" s="80"/>
      <c r="BEL91" s="80"/>
      <c r="BEM91" s="127"/>
      <c r="BEN91" s="128"/>
      <c r="BEO91" s="128"/>
      <c r="BEP91" s="128"/>
      <c r="BEQ91" s="129"/>
      <c r="BER91" s="80"/>
      <c r="BES91" s="80"/>
      <c r="BET91" s="80"/>
      <c r="BEU91" s="80"/>
      <c r="BEV91" s="127"/>
      <c r="BEW91" s="128"/>
      <c r="BEX91" s="128"/>
      <c r="BEY91" s="128"/>
      <c r="BEZ91" s="129"/>
      <c r="BFA91" s="80"/>
      <c r="BFB91" s="80"/>
      <c r="BFC91" s="80"/>
      <c r="BFD91" s="80"/>
      <c r="BFE91" s="127"/>
      <c r="BFF91" s="128"/>
      <c r="BFG91" s="128"/>
      <c r="BFH91" s="128"/>
      <c r="BFI91" s="129"/>
      <c r="BFJ91" s="80"/>
      <c r="BFK91" s="80"/>
      <c r="BFL91" s="80"/>
      <c r="BFM91" s="80"/>
      <c r="BFN91" s="127"/>
      <c r="BFO91" s="128"/>
      <c r="BFP91" s="128"/>
      <c r="BFQ91" s="128"/>
      <c r="BFR91" s="129"/>
      <c r="BFS91" s="80"/>
      <c r="BFT91" s="80"/>
      <c r="BFU91" s="80"/>
      <c r="BFV91" s="80"/>
      <c r="BFW91" s="127"/>
      <c r="BFX91" s="128"/>
      <c r="BFY91" s="128"/>
      <c r="BFZ91" s="128"/>
      <c r="BGA91" s="129"/>
      <c r="BGB91" s="80"/>
      <c r="BGC91" s="80"/>
      <c r="BGD91" s="80"/>
      <c r="BGE91" s="80"/>
      <c r="BGF91" s="127"/>
      <c r="BGG91" s="128"/>
      <c r="BGH91" s="128"/>
      <c r="BGI91" s="128"/>
      <c r="BGJ91" s="129"/>
      <c r="BGK91" s="80"/>
      <c r="BGL91" s="80"/>
      <c r="BGM91" s="80"/>
      <c r="BGN91" s="80"/>
      <c r="BGO91" s="127"/>
      <c r="BGP91" s="128"/>
      <c r="BGQ91" s="128"/>
      <c r="BGR91" s="128"/>
      <c r="BGS91" s="129"/>
      <c r="BGT91" s="80"/>
      <c r="BGU91" s="80"/>
      <c r="BGV91" s="80"/>
      <c r="BGW91" s="80"/>
      <c r="BGX91" s="127"/>
      <c r="BGY91" s="128"/>
      <c r="BGZ91" s="128"/>
      <c r="BHA91" s="128"/>
      <c r="BHB91" s="129"/>
      <c r="BHC91" s="80"/>
      <c r="BHD91" s="80"/>
      <c r="BHE91" s="80"/>
      <c r="BHF91" s="80"/>
      <c r="BHG91" s="127"/>
      <c r="BHH91" s="128"/>
      <c r="BHI91" s="128"/>
      <c r="BHJ91" s="128"/>
      <c r="BHK91" s="129"/>
      <c r="BHL91" s="80"/>
      <c r="BHM91" s="80"/>
      <c r="BHN91" s="80"/>
      <c r="BHO91" s="80"/>
      <c r="BHP91" s="127"/>
      <c r="BHQ91" s="128"/>
      <c r="BHR91" s="128"/>
      <c r="BHS91" s="128"/>
      <c r="BHT91" s="129"/>
      <c r="BHU91" s="80"/>
      <c r="BHV91" s="80"/>
      <c r="BHW91" s="80"/>
      <c r="BHX91" s="80"/>
      <c r="BHY91" s="127"/>
      <c r="BHZ91" s="128"/>
      <c r="BIA91" s="128"/>
      <c r="BIB91" s="128"/>
      <c r="BIC91" s="129"/>
      <c r="BID91" s="80"/>
      <c r="BIE91" s="80"/>
      <c r="BIF91" s="80"/>
      <c r="BIG91" s="80"/>
      <c r="BIH91" s="127"/>
      <c r="BII91" s="128"/>
      <c r="BIJ91" s="128"/>
      <c r="BIK91" s="128"/>
      <c r="BIL91" s="129"/>
      <c r="BIM91" s="80"/>
      <c r="BIN91" s="80"/>
      <c r="BIO91" s="80"/>
      <c r="BIP91" s="80"/>
      <c r="BIQ91" s="127"/>
      <c r="BIR91" s="128"/>
      <c r="BIS91" s="128"/>
      <c r="BIT91" s="128"/>
      <c r="BIU91" s="129"/>
      <c r="BIV91" s="80"/>
      <c r="BIW91" s="80"/>
      <c r="BIX91" s="80"/>
      <c r="BIY91" s="80"/>
      <c r="BIZ91" s="127"/>
      <c r="BJA91" s="128"/>
      <c r="BJB91" s="128"/>
      <c r="BJC91" s="128"/>
      <c r="BJD91" s="129"/>
      <c r="BJE91" s="80"/>
      <c r="BJF91" s="80"/>
      <c r="BJG91" s="80"/>
      <c r="BJH91" s="80"/>
      <c r="BJI91" s="127"/>
      <c r="BJJ91" s="128"/>
      <c r="BJK91" s="128"/>
      <c r="BJL91" s="128"/>
      <c r="BJM91" s="129"/>
      <c r="BJN91" s="80"/>
      <c r="BJO91" s="80"/>
      <c r="BJP91" s="80"/>
      <c r="BJQ91" s="80"/>
      <c r="BJR91" s="127"/>
      <c r="BJS91" s="128"/>
      <c r="BJT91" s="128"/>
      <c r="BJU91" s="128"/>
      <c r="BJV91" s="129"/>
      <c r="BJW91" s="80"/>
      <c r="BJX91" s="80"/>
      <c r="BJY91" s="80"/>
      <c r="BJZ91" s="80"/>
      <c r="BKA91" s="127"/>
      <c r="BKB91" s="128"/>
      <c r="BKC91" s="128"/>
      <c r="BKD91" s="128"/>
      <c r="BKE91" s="129"/>
      <c r="BKF91" s="80"/>
      <c r="BKG91" s="80"/>
      <c r="BKH91" s="80"/>
      <c r="BKI91" s="80"/>
      <c r="BKJ91" s="127"/>
      <c r="BKK91" s="128"/>
      <c r="BKL91" s="128"/>
      <c r="BKM91" s="128"/>
      <c r="BKN91" s="129"/>
      <c r="BKO91" s="80"/>
      <c r="BKP91" s="80"/>
      <c r="BKQ91" s="80"/>
      <c r="BKR91" s="80"/>
      <c r="BKS91" s="127"/>
      <c r="BKT91" s="128"/>
      <c r="BKU91" s="128"/>
      <c r="BKV91" s="128"/>
      <c r="BKW91" s="129"/>
      <c r="BKX91" s="80"/>
      <c r="BKY91" s="80"/>
      <c r="BKZ91" s="80"/>
      <c r="BLA91" s="80"/>
      <c r="BLB91" s="127"/>
      <c r="BLC91" s="128"/>
      <c r="BLD91" s="128"/>
      <c r="BLE91" s="128"/>
      <c r="BLF91" s="129"/>
      <c r="BLG91" s="80"/>
      <c r="BLH91" s="80"/>
      <c r="BLI91" s="80"/>
      <c r="BLJ91" s="80"/>
      <c r="BLK91" s="127"/>
      <c r="BLL91" s="128"/>
      <c r="BLM91" s="128"/>
      <c r="BLN91" s="128"/>
      <c r="BLO91" s="129"/>
      <c r="BLP91" s="80"/>
      <c r="BLQ91" s="80"/>
      <c r="BLR91" s="80"/>
      <c r="BLS91" s="80"/>
      <c r="BLT91" s="127"/>
      <c r="BLU91" s="128"/>
      <c r="BLV91" s="128"/>
      <c r="BLW91" s="128"/>
      <c r="BLX91" s="129"/>
      <c r="BLY91" s="80"/>
      <c r="BLZ91" s="80"/>
      <c r="BMA91" s="80"/>
      <c r="BMB91" s="80"/>
      <c r="BMC91" s="127"/>
      <c r="BMD91" s="128"/>
      <c r="BME91" s="128"/>
      <c r="BMF91" s="128"/>
      <c r="BMG91" s="129"/>
      <c r="BMH91" s="80"/>
      <c r="BMI91" s="80"/>
      <c r="BMJ91" s="80"/>
      <c r="BMK91" s="80"/>
      <c r="BML91" s="127"/>
      <c r="BMM91" s="128"/>
      <c r="BMN91" s="128"/>
      <c r="BMO91" s="128"/>
      <c r="BMP91" s="129"/>
      <c r="BMQ91" s="80"/>
      <c r="BMR91" s="80"/>
      <c r="BMS91" s="80"/>
      <c r="BMT91" s="80"/>
      <c r="BMU91" s="127"/>
      <c r="BMV91" s="128"/>
      <c r="BMW91" s="128"/>
      <c r="BMX91" s="128"/>
      <c r="BMY91" s="129"/>
      <c r="BMZ91" s="80"/>
      <c r="BNA91" s="80"/>
      <c r="BNB91" s="80"/>
      <c r="BNC91" s="80"/>
      <c r="BND91" s="127"/>
      <c r="BNE91" s="128"/>
      <c r="BNF91" s="128"/>
      <c r="BNG91" s="128"/>
      <c r="BNH91" s="129"/>
      <c r="BNI91" s="80"/>
      <c r="BNJ91" s="80"/>
      <c r="BNK91" s="80"/>
      <c r="BNL91" s="80"/>
      <c r="BNM91" s="127"/>
      <c r="BNN91" s="128"/>
      <c r="BNO91" s="128"/>
      <c r="BNP91" s="128"/>
      <c r="BNQ91" s="129"/>
      <c r="BNR91" s="80"/>
      <c r="BNS91" s="80"/>
      <c r="BNT91" s="80"/>
      <c r="BNU91" s="80"/>
      <c r="BNV91" s="127"/>
      <c r="BNW91" s="128"/>
      <c r="BNX91" s="128"/>
      <c r="BNY91" s="128"/>
      <c r="BNZ91" s="129"/>
      <c r="BOA91" s="80"/>
      <c r="BOB91" s="80"/>
      <c r="BOC91" s="80"/>
      <c r="BOD91" s="80"/>
      <c r="BOE91" s="127"/>
      <c r="BOF91" s="128"/>
      <c r="BOG91" s="128"/>
      <c r="BOH91" s="128"/>
      <c r="BOI91" s="129"/>
      <c r="BOJ91" s="80"/>
      <c r="BOK91" s="80"/>
      <c r="BOL91" s="80"/>
      <c r="BOM91" s="80"/>
      <c r="BON91" s="127"/>
      <c r="BOO91" s="128"/>
      <c r="BOP91" s="128"/>
      <c r="BOQ91" s="128"/>
      <c r="BOR91" s="129"/>
      <c r="BOS91" s="80"/>
      <c r="BOT91" s="80"/>
      <c r="BOU91" s="80"/>
      <c r="BOV91" s="80"/>
      <c r="BOW91" s="127"/>
      <c r="BOX91" s="128"/>
      <c r="BOY91" s="128"/>
      <c r="BOZ91" s="128"/>
      <c r="BPA91" s="129"/>
      <c r="BPB91" s="80"/>
      <c r="BPC91" s="80"/>
      <c r="BPD91" s="80"/>
      <c r="BPE91" s="80"/>
      <c r="BPF91" s="127"/>
      <c r="BPG91" s="128"/>
      <c r="BPH91" s="128"/>
      <c r="BPI91" s="128"/>
      <c r="BPJ91" s="129"/>
      <c r="BPK91" s="80"/>
      <c r="BPL91" s="80"/>
      <c r="BPM91" s="80"/>
      <c r="BPN91" s="80"/>
      <c r="BPO91" s="127"/>
      <c r="BPP91" s="128"/>
      <c r="BPQ91" s="128"/>
      <c r="BPR91" s="128"/>
      <c r="BPS91" s="129"/>
      <c r="BPT91" s="80"/>
      <c r="BPU91" s="80"/>
      <c r="BPV91" s="80"/>
      <c r="BPW91" s="80"/>
      <c r="BPX91" s="127"/>
      <c r="BPY91" s="128"/>
      <c r="BPZ91" s="128"/>
      <c r="BQA91" s="128"/>
      <c r="BQB91" s="129"/>
      <c r="BQC91" s="80"/>
      <c r="BQD91" s="80"/>
      <c r="BQE91" s="80"/>
      <c r="BQF91" s="80"/>
      <c r="BQG91" s="127"/>
      <c r="BQH91" s="128"/>
      <c r="BQI91" s="128"/>
      <c r="BQJ91" s="128"/>
      <c r="BQK91" s="129"/>
      <c r="BQL91" s="80"/>
      <c r="BQM91" s="80"/>
      <c r="BQN91" s="80"/>
      <c r="BQO91" s="80"/>
      <c r="BQP91" s="127"/>
      <c r="BQQ91" s="128"/>
      <c r="BQR91" s="128"/>
      <c r="BQS91" s="128"/>
      <c r="BQT91" s="129"/>
      <c r="BQU91" s="80"/>
      <c r="BQV91" s="80"/>
      <c r="BQW91" s="80"/>
      <c r="BQX91" s="80"/>
      <c r="BQY91" s="127"/>
      <c r="BQZ91" s="128"/>
      <c r="BRA91" s="128"/>
      <c r="BRB91" s="128"/>
      <c r="BRC91" s="129"/>
      <c r="BRD91" s="80"/>
      <c r="BRE91" s="80"/>
      <c r="BRF91" s="80"/>
      <c r="BRG91" s="80"/>
      <c r="BRH91" s="127"/>
      <c r="BRI91" s="128"/>
      <c r="BRJ91" s="128"/>
      <c r="BRK91" s="128"/>
      <c r="BRL91" s="129"/>
      <c r="BRM91" s="80"/>
      <c r="BRN91" s="80"/>
      <c r="BRO91" s="80"/>
      <c r="BRP91" s="80"/>
      <c r="BRQ91" s="127"/>
      <c r="BRR91" s="128"/>
      <c r="BRS91" s="128"/>
      <c r="BRT91" s="128"/>
      <c r="BRU91" s="129"/>
      <c r="BRV91" s="80"/>
      <c r="BRW91" s="80"/>
      <c r="BRX91" s="80"/>
      <c r="BRY91" s="80"/>
      <c r="BRZ91" s="127"/>
      <c r="BSA91" s="128"/>
      <c r="BSB91" s="128"/>
      <c r="BSC91" s="128"/>
      <c r="BSD91" s="129"/>
      <c r="BSE91" s="80"/>
      <c r="BSF91" s="80"/>
      <c r="BSG91" s="80"/>
      <c r="BSH91" s="80"/>
      <c r="BSI91" s="127"/>
      <c r="BSJ91" s="128"/>
      <c r="BSK91" s="128"/>
      <c r="BSL91" s="128"/>
      <c r="BSM91" s="129"/>
      <c r="BSN91" s="80"/>
      <c r="BSO91" s="80"/>
      <c r="BSP91" s="80"/>
      <c r="BSQ91" s="80"/>
      <c r="BSR91" s="127"/>
      <c r="BSS91" s="128"/>
      <c r="BST91" s="128"/>
      <c r="BSU91" s="128"/>
      <c r="BSV91" s="129"/>
      <c r="BSW91" s="80"/>
      <c r="BSX91" s="80"/>
      <c r="BSY91" s="80"/>
      <c r="BSZ91" s="80"/>
      <c r="BTA91" s="127"/>
      <c r="BTB91" s="128"/>
      <c r="BTC91" s="128"/>
      <c r="BTD91" s="128"/>
      <c r="BTE91" s="129"/>
      <c r="BTF91" s="80"/>
      <c r="BTG91" s="80"/>
      <c r="BTH91" s="80"/>
      <c r="BTI91" s="80"/>
      <c r="BTJ91" s="127"/>
      <c r="BTK91" s="128"/>
      <c r="BTL91" s="128"/>
      <c r="BTM91" s="128"/>
      <c r="BTN91" s="129"/>
      <c r="BTO91" s="80"/>
      <c r="BTP91" s="80"/>
      <c r="BTQ91" s="80"/>
      <c r="BTR91" s="80"/>
      <c r="BTS91" s="127"/>
      <c r="BTT91" s="128"/>
      <c r="BTU91" s="128"/>
      <c r="BTV91" s="128"/>
      <c r="BTW91" s="129"/>
      <c r="BTX91" s="80"/>
      <c r="BTY91" s="80"/>
      <c r="BTZ91" s="80"/>
      <c r="BUA91" s="80"/>
      <c r="BUB91" s="127"/>
      <c r="BUC91" s="128"/>
      <c r="BUD91" s="128"/>
      <c r="BUE91" s="128"/>
      <c r="BUF91" s="129"/>
      <c r="BUG91" s="80"/>
      <c r="BUH91" s="80"/>
      <c r="BUI91" s="80"/>
      <c r="BUJ91" s="80"/>
      <c r="BUK91" s="127"/>
      <c r="BUL91" s="128"/>
      <c r="BUM91" s="128"/>
      <c r="BUN91" s="128"/>
      <c r="BUO91" s="129"/>
      <c r="BUP91" s="80"/>
      <c r="BUQ91" s="80"/>
      <c r="BUR91" s="80"/>
      <c r="BUS91" s="80"/>
      <c r="BUT91" s="127"/>
      <c r="BUU91" s="128"/>
      <c r="BUV91" s="128"/>
      <c r="BUW91" s="128"/>
      <c r="BUX91" s="129"/>
      <c r="BUY91" s="80"/>
      <c r="BUZ91" s="80"/>
      <c r="BVA91" s="80"/>
      <c r="BVB91" s="80"/>
      <c r="BVC91" s="127"/>
      <c r="BVD91" s="128"/>
      <c r="BVE91" s="128"/>
      <c r="BVF91" s="128"/>
      <c r="BVG91" s="129"/>
      <c r="BVH91" s="80"/>
      <c r="BVI91" s="80"/>
      <c r="BVJ91" s="80"/>
      <c r="BVK91" s="80"/>
      <c r="BVL91" s="127"/>
      <c r="BVM91" s="128"/>
      <c r="BVN91" s="128"/>
      <c r="BVO91" s="128"/>
      <c r="BVP91" s="129"/>
      <c r="BVQ91" s="80"/>
      <c r="BVR91" s="80"/>
      <c r="BVS91" s="80"/>
      <c r="BVT91" s="80"/>
      <c r="BVU91" s="127"/>
      <c r="BVV91" s="128"/>
      <c r="BVW91" s="128"/>
      <c r="BVX91" s="128"/>
      <c r="BVY91" s="129"/>
      <c r="BVZ91" s="80"/>
      <c r="BWA91" s="80"/>
      <c r="BWB91" s="80"/>
      <c r="BWC91" s="80"/>
      <c r="BWD91" s="127"/>
      <c r="BWE91" s="128"/>
      <c r="BWF91" s="128"/>
      <c r="BWG91" s="128"/>
      <c r="BWH91" s="129"/>
      <c r="BWI91" s="80"/>
      <c r="BWJ91" s="80"/>
      <c r="BWK91" s="80"/>
      <c r="BWL91" s="80"/>
      <c r="BWM91" s="127"/>
      <c r="BWN91" s="128"/>
      <c r="BWO91" s="128"/>
      <c r="BWP91" s="128"/>
      <c r="BWQ91" s="129"/>
      <c r="BWR91" s="80"/>
      <c r="BWS91" s="80"/>
      <c r="BWT91" s="80"/>
      <c r="BWU91" s="80"/>
      <c r="BWV91" s="127"/>
      <c r="BWW91" s="128"/>
      <c r="BWX91" s="128"/>
      <c r="BWY91" s="128"/>
      <c r="BWZ91" s="129"/>
      <c r="BXA91" s="80"/>
      <c r="BXB91" s="80"/>
      <c r="BXC91" s="80"/>
      <c r="BXD91" s="80"/>
      <c r="BXE91" s="127"/>
      <c r="BXF91" s="128"/>
      <c r="BXG91" s="128"/>
      <c r="BXH91" s="128"/>
      <c r="BXI91" s="129"/>
      <c r="BXJ91" s="80"/>
      <c r="BXK91" s="80"/>
      <c r="BXL91" s="80"/>
      <c r="BXM91" s="80"/>
      <c r="BXN91" s="127"/>
      <c r="BXO91" s="128"/>
      <c r="BXP91" s="128"/>
      <c r="BXQ91" s="128"/>
      <c r="BXR91" s="129"/>
      <c r="BXS91" s="80"/>
      <c r="BXT91" s="80"/>
      <c r="BXU91" s="80"/>
      <c r="BXV91" s="80"/>
      <c r="BXW91" s="127"/>
      <c r="BXX91" s="128"/>
      <c r="BXY91" s="128"/>
      <c r="BXZ91" s="128"/>
      <c r="BYA91" s="129"/>
      <c r="BYB91" s="80"/>
      <c r="BYC91" s="80"/>
      <c r="BYD91" s="80"/>
      <c r="BYE91" s="80"/>
      <c r="BYF91" s="127"/>
      <c r="BYG91" s="128"/>
      <c r="BYH91" s="128"/>
      <c r="BYI91" s="128"/>
      <c r="BYJ91" s="129"/>
      <c r="BYK91" s="80"/>
      <c r="BYL91" s="80"/>
      <c r="BYM91" s="80"/>
      <c r="BYN91" s="80"/>
      <c r="BYO91" s="127"/>
      <c r="BYP91" s="128"/>
      <c r="BYQ91" s="128"/>
      <c r="BYR91" s="128"/>
      <c r="BYS91" s="129"/>
      <c r="BYT91" s="80"/>
      <c r="BYU91" s="80"/>
      <c r="BYV91" s="80"/>
      <c r="BYW91" s="80"/>
      <c r="BYX91" s="127"/>
      <c r="BYY91" s="128"/>
      <c r="BYZ91" s="128"/>
      <c r="BZA91" s="128"/>
      <c r="BZB91" s="129"/>
      <c r="BZC91" s="80"/>
      <c r="BZD91" s="80"/>
      <c r="BZE91" s="80"/>
      <c r="BZF91" s="80"/>
      <c r="BZG91" s="127"/>
      <c r="BZH91" s="128"/>
      <c r="BZI91" s="128"/>
      <c r="BZJ91" s="128"/>
      <c r="BZK91" s="129"/>
      <c r="BZL91" s="80"/>
      <c r="BZM91" s="80"/>
      <c r="BZN91" s="80"/>
      <c r="BZO91" s="80"/>
      <c r="BZP91" s="127"/>
      <c r="BZQ91" s="128"/>
      <c r="BZR91" s="128"/>
      <c r="BZS91" s="128"/>
      <c r="BZT91" s="129"/>
      <c r="BZU91" s="80"/>
      <c r="BZV91" s="80"/>
      <c r="BZW91" s="80"/>
      <c r="BZX91" s="80"/>
      <c r="BZY91" s="127"/>
      <c r="BZZ91" s="128"/>
      <c r="CAA91" s="128"/>
      <c r="CAB91" s="128"/>
      <c r="CAC91" s="129"/>
      <c r="CAD91" s="80"/>
      <c r="CAE91" s="80"/>
      <c r="CAF91" s="80"/>
      <c r="CAG91" s="80"/>
      <c r="CAH91" s="127"/>
      <c r="CAI91" s="128"/>
      <c r="CAJ91" s="128"/>
      <c r="CAK91" s="128"/>
      <c r="CAL91" s="129"/>
      <c r="CAM91" s="80"/>
      <c r="CAN91" s="80"/>
      <c r="CAO91" s="80"/>
      <c r="CAP91" s="80"/>
      <c r="CAQ91" s="127"/>
      <c r="CAR91" s="128"/>
      <c r="CAS91" s="128"/>
      <c r="CAT91" s="128"/>
      <c r="CAU91" s="129"/>
      <c r="CAV91" s="80"/>
      <c r="CAW91" s="80"/>
      <c r="CAX91" s="80"/>
      <c r="CAY91" s="80"/>
      <c r="CAZ91" s="127"/>
      <c r="CBA91" s="128"/>
      <c r="CBB91" s="128"/>
      <c r="CBC91" s="128"/>
      <c r="CBD91" s="129"/>
      <c r="CBE91" s="80"/>
      <c r="CBF91" s="80"/>
      <c r="CBG91" s="80"/>
      <c r="CBH91" s="80"/>
      <c r="CBI91" s="127"/>
      <c r="CBJ91" s="128"/>
      <c r="CBK91" s="128"/>
      <c r="CBL91" s="128"/>
      <c r="CBM91" s="129"/>
      <c r="CBN91" s="80"/>
      <c r="CBO91" s="80"/>
      <c r="CBP91" s="80"/>
      <c r="CBQ91" s="80"/>
      <c r="CBR91" s="127"/>
      <c r="CBS91" s="128"/>
      <c r="CBT91" s="128"/>
      <c r="CBU91" s="128"/>
      <c r="CBV91" s="129"/>
      <c r="CBW91" s="80"/>
      <c r="CBX91" s="80"/>
      <c r="CBY91" s="80"/>
      <c r="CBZ91" s="80"/>
      <c r="CCA91" s="127"/>
      <c r="CCB91" s="128"/>
      <c r="CCC91" s="128"/>
      <c r="CCD91" s="128"/>
      <c r="CCE91" s="129"/>
      <c r="CCF91" s="80"/>
      <c r="CCG91" s="80"/>
      <c r="CCH91" s="80"/>
      <c r="CCI91" s="80"/>
      <c r="CCJ91" s="127"/>
      <c r="CCK91" s="128"/>
      <c r="CCL91" s="128"/>
      <c r="CCM91" s="128"/>
      <c r="CCN91" s="129"/>
      <c r="CCO91" s="80"/>
      <c r="CCP91" s="80"/>
      <c r="CCQ91" s="80"/>
      <c r="CCR91" s="80"/>
      <c r="CCS91" s="127"/>
      <c r="CCT91" s="128"/>
      <c r="CCU91" s="128"/>
      <c r="CCV91" s="128"/>
      <c r="CCW91" s="129"/>
      <c r="CCX91" s="80"/>
      <c r="CCY91" s="80"/>
      <c r="CCZ91" s="80"/>
      <c r="CDA91" s="80"/>
      <c r="CDB91" s="127"/>
      <c r="CDC91" s="128"/>
      <c r="CDD91" s="128"/>
      <c r="CDE91" s="128"/>
      <c r="CDF91" s="129"/>
      <c r="CDG91" s="80"/>
      <c r="CDH91" s="80"/>
      <c r="CDI91" s="80"/>
      <c r="CDJ91" s="80"/>
      <c r="CDK91" s="127"/>
      <c r="CDL91" s="128"/>
      <c r="CDM91" s="128"/>
      <c r="CDN91" s="128"/>
      <c r="CDO91" s="129"/>
      <c r="CDP91" s="80"/>
      <c r="CDQ91" s="80"/>
      <c r="CDR91" s="80"/>
      <c r="CDS91" s="80"/>
      <c r="CDT91" s="127"/>
      <c r="CDU91" s="128"/>
      <c r="CDV91" s="128"/>
      <c r="CDW91" s="128"/>
      <c r="CDX91" s="129"/>
      <c r="CDY91" s="80"/>
      <c r="CDZ91" s="80"/>
      <c r="CEA91" s="80"/>
      <c r="CEB91" s="80"/>
      <c r="CEC91" s="127"/>
      <c r="CED91" s="128"/>
      <c r="CEE91" s="128"/>
      <c r="CEF91" s="128"/>
      <c r="CEG91" s="129"/>
      <c r="CEH91" s="80"/>
      <c r="CEI91" s="80"/>
      <c r="CEJ91" s="80"/>
      <c r="CEK91" s="80"/>
      <c r="CEL91" s="127"/>
      <c r="CEM91" s="128"/>
      <c r="CEN91" s="128"/>
      <c r="CEO91" s="128"/>
      <c r="CEP91" s="129"/>
      <c r="CEQ91" s="80"/>
      <c r="CER91" s="80"/>
      <c r="CES91" s="80"/>
      <c r="CET91" s="80"/>
      <c r="CEU91" s="127"/>
      <c r="CEV91" s="128"/>
      <c r="CEW91" s="128"/>
      <c r="CEX91" s="128"/>
      <c r="CEY91" s="129"/>
      <c r="CEZ91" s="80"/>
      <c r="CFA91" s="80"/>
      <c r="CFB91" s="80"/>
      <c r="CFC91" s="80"/>
      <c r="CFD91" s="127"/>
      <c r="CFE91" s="128"/>
      <c r="CFF91" s="128"/>
      <c r="CFG91" s="128"/>
      <c r="CFH91" s="129"/>
      <c r="CFI91" s="80"/>
      <c r="CFJ91" s="80"/>
      <c r="CFK91" s="80"/>
      <c r="CFL91" s="80"/>
      <c r="CFM91" s="127"/>
      <c r="CFN91" s="128"/>
      <c r="CFO91" s="128"/>
      <c r="CFP91" s="128"/>
      <c r="CFQ91" s="129"/>
      <c r="CFR91" s="80"/>
      <c r="CFS91" s="80"/>
      <c r="CFT91" s="80"/>
      <c r="CFU91" s="80"/>
      <c r="CFV91" s="127"/>
      <c r="CFW91" s="128"/>
      <c r="CFX91" s="128"/>
      <c r="CFY91" s="128"/>
      <c r="CFZ91" s="129"/>
      <c r="CGA91" s="80"/>
      <c r="CGB91" s="80"/>
      <c r="CGC91" s="80"/>
      <c r="CGD91" s="80"/>
      <c r="CGE91" s="127"/>
      <c r="CGF91" s="128"/>
      <c r="CGG91" s="128"/>
      <c r="CGH91" s="128"/>
      <c r="CGI91" s="129"/>
      <c r="CGJ91" s="80"/>
      <c r="CGK91" s="80"/>
      <c r="CGL91" s="80"/>
      <c r="CGM91" s="80"/>
      <c r="CGN91" s="127"/>
      <c r="CGO91" s="128"/>
      <c r="CGP91" s="128"/>
      <c r="CGQ91" s="128"/>
      <c r="CGR91" s="129"/>
      <c r="CGS91" s="80"/>
      <c r="CGT91" s="80"/>
      <c r="CGU91" s="80"/>
      <c r="CGV91" s="80"/>
      <c r="CGW91" s="127"/>
      <c r="CGX91" s="128"/>
      <c r="CGY91" s="128"/>
      <c r="CGZ91" s="128"/>
      <c r="CHA91" s="129"/>
      <c r="CHB91" s="80"/>
      <c r="CHC91" s="80"/>
      <c r="CHD91" s="80"/>
      <c r="CHE91" s="80"/>
      <c r="CHF91" s="127"/>
      <c r="CHG91" s="128"/>
      <c r="CHH91" s="128"/>
      <c r="CHI91" s="128"/>
      <c r="CHJ91" s="129"/>
      <c r="CHK91" s="80"/>
      <c r="CHL91" s="80"/>
      <c r="CHM91" s="80"/>
      <c r="CHN91" s="80"/>
      <c r="CHO91" s="127"/>
      <c r="CHP91" s="128"/>
      <c r="CHQ91" s="128"/>
      <c r="CHR91" s="128"/>
      <c r="CHS91" s="129"/>
      <c r="CHT91" s="80"/>
      <c r="CHU91" s="80"/>
      <c r="CHV91" s="80"/>
      <c r="CHW91" s="80"/>
      <c r="CHX91" s="127"/>
      <c r="CHY91" s="128"/>
      <c r="CHZ91" s="128"/>
      <c r="CIA91" s="128"/>
      <c r="CIB91" s="129"/>
      <c r="CIC91" s="80"/>
      <c r="CID91" s="80"/>
      <c r="CIE91" s="80"/>
      <c r="CIF91" s="80"/>
      <c r="CIG91" s="127"/>
      <c r="CIH91" s="128"/>
      <c r="CII91" s="128"/>
      <c r="CIJ91" s="128"/>
      <c r="CIK91" s="129"/>
      <c r="CIL91" s="80"/>
      <c r="CIM91" s="80"/>
      <c r="CIN91" s="80"/>
      <c r="CIO91" s="80"/>
      <c r="CIP91" s="127"/>
      <c r="CIQ91" s="128"/>
      <c r="CIR91" s="128"/>
      <c r="CIS91" s="128"/>
      <c r="CIT91" s="129"/>
      <c r="CIU91" s="80"/>
      <c r="CIV91" s="80"/>
      <c r="CIW91" s="80"/>
      <c r="CIX91" s="80"/>
      <c r="CIY91" s="127"/>
      <c r="CIZ91" s="128"/>
      <c r="CJA91" s="128"/>
      <c r="CJB91" s="128"/>
      <c r="CJC91" s="129"/>
      <c r="CJD91" s="80"/>
      <c r="CJE91" s="80"/>
      <c r="CJF91" s="80"/>
      <c r="CJG91" s="80"/>
      <c r="CJH91" s="127"/>
      <c r="CJI91" s="128"/>
      <c r="CJJ91" s="128"/>
      <c r="CJK91" s="128"/>
      <c r="CJL91" s="129"/>
      <c r="CJM91" s="80"/>
      <c r="CJN91" s="80"/>
      <c r="CJO91" s="80"/>
      <c r="CJP91" s="80"/>
      <c r="CJQ91" s="127"/>
      <c r="CJR91" s="128"/>
      <c r="CJS91" s="128"/>
      <c r="CJT91" s="128"/>
      <c r="CJU91" s="129"/>
      <c r="CJV91" s="80"/>
      <c r="CJW91" s="80"/>
      <c r="CJX91" s="80"/>
      <c r="CJY91" s="80"/>
      <c r="CJZ91" s="127"/>
      <c r="CKA91" s="128"/>
      <c r="CKB91" s="128"/>
      <c r="CKC91" s="128"/>
      <c r="CKD91" s="129"/>
      <c r="CKE91" s="80"/>
      <c r="CKF91" s="80"/>
      <c r="CKG91" s="80"/>
      <c r="CKH91" s="80"/>
      <c r="CKI91" s="127"/>
      <c r="CKJ91" s="128"/>
      <c r="CKK91" s="128"/>
      <c r="CKL91" s="128"/>
      <c r="CKM91" s="129"/>
      <c r="CKN91" s="80"/>
      <c r="CKO91" s="80"/>
      <c r="CKP91" s="80"/>
      <c r="CKQ91" s="80"/>
      <c r="CKR91" s="127"/>
      <c r="CKS91" s="128"/>
      <c r="CKT91" s="128"/>
      <c r="CKU91" s="128"/>
      <c r="CKV91" s="129"/>
      <c r="CKW91" s="80"/>
      <c r="CKX91" s="80"/>
      <c r="CKY91" s="80"/>
      <c r="CKZ91" s="80"/>
      <c r="CLA91" s="127"/>
      <c r="CLB91" s="128"/>
      <c r="CLC91" s="128"/>
      <c r="CLD91" s="128"/>
      <c r="CLE91" s="129"/>
      <c r="CLF91" s="80"/>
      <c r="CLG91" s="80"/>
      <c r="CLH91" s="80"/>
      <c r="CLI91" s="80"/>
      <c r="CLJ91" s="127"/>
      <c r="CLK91" s="128"/>
      <c r="CLL91" s="128"/>
      <c r="CLM91" s="128"/>
      <c r="CLN91" s="129"/>
      <c r="CLO91" s="80"/>
      <c r="CLP91" s="80"/>
      <c r="CLQ91" s="80"/>
      <c r="CLR91" s="80"/>
      <c r="CLS91" s="127"/>
      <c r="CLT91" s="128"/>
      <c r="CLU91" s="128"/>
      <c r="CLV91" s="128"/>
      <c r="CLW91" s="129"/>
      <c r="CLX91" s="80"/>
      <c r="CLY91" s="80"/>
      <c r="CLZ91" s="80"/>
      <c r="CMA91" s="80"/>
      <c r="CMB91" s="127"/>
      <c r="CMC91" s="128"/>
      <c r="CMD91" s="128"/>
      <c r="CME91" s="128"/>
      <c r="CMF91" s="129"/>
      <c r="CMG91" s="80"/>
      <c r="CMH91" s="80"/>
      <c r="CMI91" s="80"/>
      <c r="CMJ91" s="80"/>
      <c r="CMK91" s="127"/>
      <c r="CML91" s="128"/>
      <c r="CMM91" s="128"/>
      <c r="CMN91" s="128"/>
      <c r="CMO91" s="129"/>
      <c r="CMP91" s="80"/>
      <c r="CMQ91" s="80"/>
      <c r="CMR91" s="80"/>
      <c r="CMS91" s="80"/>
      <c r="CMT91" s="127"/>
      <c r="CMU91" s="128"/>
      <c r="CMV91" s="128"/>
      <c r="CMW91" s="128"/>
      <c r="CMX91" s="129"/>
      <c r="CMY91" s="80"/>
      <c r="CMZ91" s="80"/>
      <c r="CNA91" s="80"/>
      <c r="CNB91" s="80"/>
      <c r="CNC91" s="127"/>
      <c r="CND91" s="128"/>
      <c r="CNE91" s="128"/>
      <c r="CNF91" s="128"/>
      <c r="CNG91" s="129"/>
      <c r="CNH91" s="80"/>
      <c r="CNI91" s="80"/>
      <c r="CNJ91" s="80"/>
      <c r="CNK91" s="80"/>
      <c r="CNL91" s="127"/>
      <c r="CNM91" s="128"/>
      <c r="CNN91" s="128"/>
      <c r="CNO91" s="128"/>
      <c r="CNP91" s="129"/>
      <c r="CNQ91" s="80"/>
      <c r="CNR91" s="80"/>
      <c r="CNS91" s="80"/>
      <c r="CNT91" s="80"/>
      <c r="CNU91" s="127"/>
      <c r="CNV91" s="128"/>
      <c r="CNW91" s="128"/>
      <c r="CNX91" s="128"/>
      <c r="CNY91" s="129"/>
      <c r="CNZ91" s="80"/>
      <c r="COA91" s="80"/>
      <c r="COB91" s="80"/>
      <c r="COC91" s="80"/>
      <c r="COD91" s="127"/>
      <c r="COE91" s="128"/>
      <c r="COF91" s="128"/>
      <c r="COG91" s="128"/>
      <c r="COH91" s="129"/>
      <c r="COI91" s="80"/>
      <c r="COJ91" s="80"/>
      <c r="COK91" s="80"/>
      <c r="COL91" s="80"/>
      <c r="COM91" s="127"/>
      <c r="CON91" s="128"/>
      <c r="COO91" s="128"/>
      <c r="COP91" s="128"/>
      <c r="COQ91" s="129"/>
      <c r="COR91" s="80"/>
      <c r="COS91" s="80"/>
      <c r="COT91" s="80"/>
      <c r="COU91" s="80"/>
      <c r="COV91" s="127"/>
      <c r="COW91" s="128"/>
      <c r="COX91" s="128"/>
      <c r="COY91" s="128"/>
      <c r="COZ91" s="129"/>
      <c r="CPA91" s="80"/>
      <c r="CPB91" s="80"/>
      <c r="CPC91" s="80"/>
      <c r="CPD91" s="80"/>
      <c r="CPE91" s="127"/>
      <c r="CPF91" s="128"/>
      <c r="CPG91" s="128"/>
      <c r="CPH91" s="128"/>
      <c r="CPI91" s="129"/>
      <c r="CPJ91" s="80"/>
      <c r="CPK91" s="80"/>
      <c r="CPL91" s="80"/>
      <c r="CPM91" s="80"/>
      <c r="CPN91" s="127"/>
      <c r="CPO91" s="128"/>
      <c r="CPP91" s="128"/>
      <c r="CPQ91" s="128"/>
      <c r="CPR91" s="129"/>
      <c r="CPS91" s="80"/>
      <c r="CPT91" s="80"/>
      <c r="CPU91" s="80"/>
      <c r="CPV91" s="80"/>
      <c r="CPW91" s="127"/>
      <c r="CPX91" s="128"/>
      <c r="CPY91" s="128"/>
      <c r="CPZ91" s="128"/>
      <c r="CQA91" s="129"/>
      <c r="CQB91" s="80"/>
      <c r="CQC91" s="80"/>
      <c r="CQD91" s="80"/>
      <c r="CQE91" s="80"/>
      <c r="CQF91" s="127"/>
      <c r="CQG91" s="128"/>
      <c r="CQH91" s="128"/>
      <c r="CQI91" s="128"/>
      <c r="CQJ91" s="129"/>
      <c r="CQK91" s="80"/>
      <c r="CQL91" s="80"/>
      <c r="CQM91" s="80"/>
      <c r="CQN91" s="80"/>
      <c r="CQO91" s="127"/>
      <c r="CQP91" s="128"/>
      <c r="CQQ91" s="128"/>
      <c r="CQR91" s="128"/>
      <c r="CQS91" s="129"/>
      <c r="CQT91" s="80"/>
      <c r="CQU91" s="80"/>
      <c r="CQV91" s="80"/>
      <c r="CQW91" s="80"/>
      <c r="CQX91" s="127"/>
      <c r="CQY91" s="128"/>
      <c r="CQZ91" s="128"/>
      <c r="CRA91" s="128"/>
      <c r="CRB91" s="129"/>
      <c r="CRC91" s="80"/>
      <c r="CRD91" s="80"/>
      <c r="CRE91" s="80"/>
      <c r="CRF91" s="80"/>
      <c r="CRG91" s="127"/>
      <c r="CRH91" s="128"/>
      <c r="CRI91" s="128"/>
      <c r="CRJ91" s="128"/>
      <c r="CRK91" s="129"/>
      <c r="CRL91" s="80"/>
      <c r="CRM91" s="80"/>
      <c r="CRN91" s="80"/>
      <c r="CRO91" s="80"/>
      <c r="CRP91" s="127"/>
      <c r="CRQ91" s="128"/>
      <c r="CRR91" s="128"/>
      <c r="CRS91" s="128"/>
      <c r="CRT91" s="129"/>
      <c r="CRU91" s="80"/>
      <c r="CRV91" s="80"/>
      <c r="CRW91" s="80"/>
      <c r="CRX91" s="80"/>
      <c r="CRY91" s="127"/>
      <c r="CRZ91" s="128"/>
      <c r="CSA91" s="128"/>
      <c r="CSB91" s="128"/>
      <c r="CSC91" s="129"/>
      <c r="CSD91" s="80"/>
      <c r="CSE91" s="80"/>
      <c r="CSF91" s="80"/>
      <c r="CSG91" s="80"/>
      <c r="CSH91" s="127"/>
      <c r="CSI91" s="128"/>
      <c r="CSJ91" s="128"/>
      <c r="CSK91" s="128"/>
      <c r="CSL91" s="129"/>
      <c r="CSM91" s="80"/>
      <c r="CSN91" s="80"/>
      <c r="CSO91" s="80"/>
      <c r="CSP91" s="80"/>
      <c r="CSQ91" s="127"/>
      <c r="CSR91" s="128"/>
      <c r="CSS91" s="128"/>
      <c r="CST91" s="128"/>
      <c r="CSU91" s="129"/>
      <c r="CSV91" s="80"/>
      <c r="CSW91" s="80"/>
      <c r="CSX91" s="80"/>
      <c r="CSY91" s="80"/>
      <c r="CSZ91" s="127"/>
      <c r="CTA91" s="128"/>
      <c r="CTB91" s="128"/>
      <c r="CTC91" s="128"/>
      <c r="CTD91" s="129"/>
      <c r="CTE91" s="80"/>
      <c r="CTF91" s="80"/>
      <c r="CTG91" s="80"/>
      <c r="CTH91" s="80"/>
      <c r="CTI91" s="127"/>
      <c r="CTJ91" s="128"/>
      <c r="CTK91" s="128"/>
      <c r="CTL91" s="128"/>
      <c r="CTM91" s="129"/>
      <c r="CTN91" s="80"/>
      <c r="CTO91" s="80"/>
      <c r="CTP91" s="80"/>
      <c r="CTQ91" s="80"/>
      <c r="CTR91" s="127"/>
      <c r="CTS91" s="128"/>
      <c r="CTT91" s="128"/>
      <c r="CTU91" s="128"/>
      <c r="CTV91" s="129"/>
      <c r="CTW91" s="80"/>
      <c r="CTX91" s="80"/>
      <c r="CTY91" s="80"/>
      <c r="CTZ91" s="80"/>
      <c r="CUA91" s="127"/>
      <c r="CUB91" s="128"/>
      <c r="CUC91" s="128"/>
      <c r="CUD91" s="128"/>
      <c r="CUE91" s="129"/>
      <c r="CUF91" s="80"/>
      <c r="CUG91" s="80"/>
      <c r="CUH91" s="80"/>
      <c r="CUI91" s="80"/>
      <c r="CUJ91" s="127"/>
      <c r="CUK91" s="128"/>
      <c r="CUL91" s="128"/>
      <c r="CUM91" s="128"/>
      <c r="CUN91" s="129"/>
      <c r="CUO91" s="80"/>
      <c r="CUP91" s="80"/>
      <c r="CUQ91" s="80"/>
      <c r="CUR91" s="80"/>
      <c r="CUS91" s="127"/>
      <c r="CUT91" s="128"/>
      <c r="CUU91" s="128"/>
      <c r="CUV91" s="128"/>
      <c r="CUW91" s="129"/>
      <c r="CUX91" s="80"/>
      <c r="CUY91" s="80"/>
      <c r="CUZ91" s="80"/>
      <c r="CVA91" s="80"/>
      <c r="CVB91" s="127"/>
      <c r="CVC91" s="128"/>
      <c r="CVD91" s="128"/>
      <c r="CVE91" s="128"/>
      <c r="CVF91" s="129"/>
      <c r="CVG91" s="80"/>
      <c r="CVH91" s="80"/>
      <c r="CVI91" s="80"/>
      <c r="CVJ91" s="80"/>
      <c r="CVK91" s="127"/>
      <c r="CVL91" s="128"/>
      <c r="CVM91" s="128"/>
      <c r="CVN91" s="128"/>
      <c r="CVO91" s="129"/>
      <c r="CVP91" s="80"/>
      <c r="CVQ91" s="80"/>
      <c r="CVR91" s="80"/>
      <c r="CVS91" s="80"/>
      <c r="CVT91" s="127"/>
      <c r="CVU91" s="128"/>
      <c r="CVV91" s="128"/>
      <c r="CVW91" s="128"/>
      <c r="CVX91" s="129"/>
      <c r="CVY91" s="80"/>
      <c r="CVZ91" s="80"/>
      <c r="CWA91" s="80"/>
      <c r="CWB91" s="80"/>
      <c r="CWC91" s="127"/>
      <c r="CWD91" s="128"/>
      <c r="CWE91" s="128"/>
      <c r="CWF91" s="128"/>
      <c r="CWG91" s="129"/>
      <c r="CWH91" s="80"/>
      <c r="CWI91" s="80"/>
      <c r="CWJ91" s="80"/>
      <c r="CWK91" s="80"/>
      <c r="CWL91" s="127"/>
      <c r="CWM91" s="128"/>
      <c r="CWN91" s="128"/>
      <c r="CWO91" s="128"/>
      <c r="CWP91" s="129"/>
      <c r="CWQ91" s="80"/>
      <c r="CWR91" s="80"/>
      <c r="CWS91" s="80"/>
      <c r="CWT91" s="80"/>
      <c r="CWU91" s="127"/>
      <c r="CWV91" s="128"/>
      <c r="CWW91" s="128"/>
      <c r="CWX91" s="128"/>
      <c r="CWY91" s="129"/>
      <c r="CWZ91" s="80"/>
      <c r="CXA91" s="80"/>
      <c r="CXB91" s="80"/>
      <c r="CXC91" s="80"/>
      <c r="CXD91" s="127"/>
      <c r="CXE91" s="128"/>
      <c r="CXF91" s="128"/>
      <c r="CXG91" s="128"/>
      <c r="CXH91" s="129"/>
      <c r="CXI91" s="80"/>
      <c r="CXJ91" s="80"/>
      <c r="CXK91" s="80"/>
      <c r="CXL91" s="80"/>
      <c r="CXM91" s="127"/>
      <c r="CXN91" s="128"/>
      <c r="CXO91" s="128"/>
      <c r="CXP91" s="128"/>
      <c r="CXQ91" s="129"/>
      <c r="CXR91" s="80"/>
      <c r="CXS91" s="80"/>
      <c r="CXT91" s="80"/>
      <c r="CXU91" s="80"/>
      <c r="CXV91" s="127"/>
      <c r="CXW91" s="128"/>
      <c r="CXX91" s="128"/>
      <c r="CXY91" s="128"/>
      <c r="CXZ91" s="129"/>
      <c r="CYA91" s="80"/>
      <c r="CYB91" s="80"/>
      <c r="CYC91" s="80"/>
      <c r="CYD91" s="80"/>
      <c r="CYE91" s="127"/>
      <c r="CYF91" s="128"/>
      <c r="CYG91" s="128"/>
      <c r="CYH91" s="128"/>
      <c r="CYI91" s="129"/>
      <c r="CYJ91" s="80"/>
      <c r="CYK91" s="80"/>
      <c r="CYL91" s="80"/>
      <c r="CYM91" s="80"/>
      <c r="CYN91" s="127"/>
      <c r="CYO91" s="128"/>
      <c r="CYP91" s="128"/>
      <c r="CYQ91" s="128"/>
      <c r="CYR91" s="129"/>
      <c r="CYS91" s="80"/>
      <c r="CYT91" s="80"/>
      <c r="CYU91" s="80"/>
      <c r="CYV91" s="80"/>
      <c r="CYW91" s="127"/>
      <c r="CYX91" s="128"/>
      <c r="CYY91" s="128"/>
      <c r="CYZ91" s="128"/>
      <c r="CZA91" s="129"/>
      <c r="CZB91" s="80"/>
      <c r="CZC91" s="80"/>
      <c r="CZD91" s="80"/>
      <c r="CZE91" s="80"/>
      <c r="CZF91" s="127"/>
      <c r="CZG91" s="128"/>
      <c r="CZH91" s="128"/>
      <c r="CZI91" s="128"/>
      <c r="CZJ91" s="129"/>
      <c r="CZK91" s="80"/>
      <c r="CZL91" s="80"/>
      <c r="CZM91" s="80"/>
      <c r="CZN91" s="80"/>
      <c r="CZO91" s="127"/>
      <c r="CZP91" s="128"/>
      <c r="CZQ91" s="128"/>
      <c r="CZR91" s="128"/>
      <c r="CZS91" s="129"/>
      <c r="CZT91" s="80"/>
      <c r="CZU91" s="80"/>
      <c r="CZV91" s="80"/>
      <c r="CZW91" s="80"/>
      <c r="CZX91" s="127"/>
      <c r="CZY91" s="128"/>
      <c r="CZZ91" s="128"/>
      <c r="DAA91" s="128"/>
      <c r="DAB91" s="129"/>
      <c r="DAC91" s="80"/>
      <c r="DAD91" s="80"/>
      <c r="DAE91" s="80"/>
      <c r="DAF91" s="80"/>
      <c r="DAG91" s="127"/>
      <c r="DAH91" s="128"/>
      <c r="DAI91" s="128"/>
      <c r="DAJ91" s="128"/>
      <c r="DAK91" s="129"/>
      <c r="DAL91" s="80"/>
      <c r="DAM91" s="80"/>
      <c r="DAN91" s="80"/>
      <c r="DAO91" s="80"/>
      <c r="DAP91" s="127"/>
      <c r="DAQ91" s="128"/>
      <c r="DAR91" s="128"/>
      <c r="DAS91" s="128"/>
      <c r="DAT91" s="129"/>
      <c r="DAU91" s="80"/>
      <c r="DAV91" s="80"/>
      <c r="DAW91" s="80"/>
      <c r="DAX91" s="80"/>
      <c r="DAY91" s="127"/>
      <c r="DAZ91" s="128"/>
      <c r="DBA91" s="128"/>
      <c r="DBB91" s="128"/>
      <c r="DBC91" s="129"/>
      <c r="DBD91" s="80"/>
      <c r="DBE91" s="80"/>
      <c r="DBF91" s="80"/>
      <c r="DBG91" s="80"/>
      <c r="DBH91" s="127"/>
      <c r="DBI91" s="128"/>
      <c r="DBJ91" s="128"/>
      <c r="DBK91" s="128"/>
      <c r="DBL91" s="129"/>
      <c r="DBM91" s="80"/>
      <c r="DBN91" s="80"/>
      <c r="DBO91" s="80"/>
      <c r="DBP91" s="80"/>
      <c r="DBQ91" s="127"/>
      <c r="DBR91" s="128"/>
      <c r="DBS91" s="128"/>
      <c r="DBT91" s="128"/>
      <c r="DBU91" s="129"/>
      <c r="DBV91" s="80"/>
      <c r="DBW91" s="80"/>
      <c r="DBX91" s="80"/>
      <c r="DBY91" s="80"/>
      <c r="DBZ91" s="127"/>
      <c r="DCA91" s="128"/>
      <c r="DCB91" s="128"/>
      <c r="DCC91" s="128"/>
      <c r="DCD91" s="129"/>
      <c r="DCE91" s="80"/>
      <c r="DCF91" s="80"/>
      <c r="DCG91" s="80"/>
      <c r="DCH91" s="80"/>
      <c r="DCI91" s="127"/>
      <c r="DCJ91" s="128"/>
      <c r="DCK91" s="128"/>
      <c r="DCL91" s="128"/>
      <c r="DCM91" s="129"/>
      <c r="DCN91" s="80"/>
      <c r="DCO91" s="80"/>
      <c r="DCP91" s="80"/>
      <c r="DCQ91" s="80"/>
      <c r="DCR91" s="127"/>
      <c r="DCS91" s="128"/>
      <c r="DCT91" s="128"/>
      <c r="DCU91" s="128"/>
      <c r="DCV91" s="129"/>
      <c r="DCW91" s="80"/>
      <c r="DCX91" s="80"/>
      <c r="DCY91" s="80"/>
      <c r="DCZ91" s="80"/>
      <c r="DDA91" s="127"/>
      <c r="DDB91" s="128"/>
      <c r="DDC91" s="128"/>
      <c r="DDD91" s="128"/>
      <c r="DDE91" s="129"/>
      <c r="DDF91" s="80"/>
      <c r="DDG91" s="80"/>
      <c r="DDH91" s="80"/>
      <c r="DDI91" s="80"/>
      <c r="DDJ91" s="127"/>
      <c r="DDK91" s="128"/>
      <c r="DDL91" s="128"/>
      <c r="DDM91" s="128"/>
      <c r="DDN91" s="129"/>
      <c r="DDO91" s="80"/>
      <c r="DDP91" s="80"/>
      <c r="DDQ91" s="80"/>
      <c r="DDR91" s="80"/>
      <c r="DDS91" s="127"/>
      <c r="DDT91" s="128"/>
      <c r="DDU91" s="128"/>
      <c r="DDV91" s="128"/>
      <c r="DDW91" s="129"/>
      <c r="DDX91" s="80"/>
      <c r="DDY91" s="80"/>
      <c r="DDZ91" s="80"/>
      <c r="DEA91" s="80"/>
      <c r="DEB91" s="127"/>
      <c r="DEC91" s="128"/>
      <c r="DED91" s="128"/>
      <c r="DEE91" s="128"/>
      <c r="DEF91" s="129"/>
      <c r="DEG91" s="80"/>
      <c r="DEH91" s="80"/>
      <c r="DEI91" s="80"/>
      <c r="DEJ91" s="80"/>
      <c r="DEK91" s="127"/>
      <c r="DEL91" s="128"/>
      <c r="DEM91" s="128"/>
      <c r="DEN91" s="128"/>
      <c r="DEO91" s="129"/>
      <c r="DEP91" s="80"/>
      <c r="DEQ91" s="80"/>
      <c r="DER91" s="80"/>
      <c r="DES91" s="80"/>
      <c r="DET91" s="127"/>
      <c r="DEU91" s="128"/>
      <c r="DEV91" s="128"/>
      <c r="DEW91" s="128"/>
      <c r="DEX91" s="129"/>
      <c r="DEY91" s="80"/>
      <c r="DEZ91" s="80"/>
      <c r="DFA91" s="80"/>
      <c r="DFB91" s="80"/>
      <c r="DFC91" s="127"/>
      <c r="DFD91" s="128"/>
      <c r="DFE91" s="128"/>
      <c r="DFF91" s="128"/>
      <c r="DFG91" s="129"/>
      <c r="DFH91" s="80"/>
      <c r="DFI91" s="80"/>
      <c r="DFJ91" s="80"/>
      <c r="DFK91" s="80"/>
      <c r="DFL91" s="127"/>
      <c r="DFM91" s="128"/>
      <c r="DFN91" s="128"/>
      <c r="DFO91" s="128"/>
      <c r="DFP91" s="129"/>
      <c r="DFQ91" s="80"/>
      <c r="DFR91" s="80"/>
      <c r="DFS91" s="80"/>
      <c r="DFT91" s="80"/>
      <c r="DFU91" s="127"/>
      <c r="DFV91" s="128"/>
      <c r="DFW91" s="128"/>
      <c r="DFX91" s="128"/>
      <c r="DFY91" s="129"/>
      <c r="DFZ91" s="80"/>
      <c r="DGA91" s="80"/>
      <c r="DGB91" s="80"/>
      <c r="DGC91" s="80"/>
      <c r="DGD91" s="127"/>
      <c r="DGE91" s="128"/>
      <c r="DGF91" s="128"/>
      <c r="DGG91" s="128"/>
      <c r="DGH91" s="129"/>
      <c r="DGI91" s="80"/>
      <c r="DGJ91" s="80"/>
      <c r="DGK91" s="80"/>
      <c r="DGL91" s="80"/>
      <c r="DGM91" s="127"/>
      <c r="DGN91" s="128"/>
      <c r="DGO91" s="128"/>
      <c r="DGP91" s="128"/>
      <c r="DGQ91" s="129"/>
      <c r="DGR91" s="80"/>
      <c r="DGS91" s="80"/>
      <c r="DGT91" s="80"/>
      <c r="DGU91" s="80"/>
      <c r="DGV91" s="127"/>
      <c r="DGW91" s="128"/>
      <c r="DGX91" s="128"/>
      <c r="DGY91" s="128"/>
      <c r="DGZ91" s="129"/>
      <c r="DHA91" s="80"/>
      <c r="DHB91" s="80"/>
      <c r="DHC91" s="80"/>
      <c r="DHD91" s="80"/>
      <c r="DHE91" s="127"/>
      <c r="DHF91" s="128"/>
      <c r="DHG91" s="128"/>
      <c r="DHH91" s="128"/>
      <c r="DHI91" s="129"/>
      <c r="DHJ91" s="80"/>
      <c r="DHK91" s="80"/>
      <c r="DHL91" s="80"/>
      <c r="DHM91" s="80"/>
      <c r="DHN91" s="127"/>
      <c r="DHO91" s="128"/>
      <c r="DHP91" s="128"/>
      <c r="DHQ91" s="128"/>
      <c r="DHR91" s="129"/>
      <c r="DHS91" s="80"/>
      <c r="DHT91" s="80"/>
      <c r="DHU91" s="80"/>
      <c r="DHV91" s="80"/>
      <c r="DHW91" s="127"/>
      <c r="DHX91" s="128"/>
      <c r="DHY91" s="128"/>
      <c r="DHZ91" s="128"/>
      <c r="DIA91" s="129"/>
      <c r="DIB91" s="80"/>
      <c r="DIC91" s="80"/>
      <c r="DID91" s="80"/>
      <c r="DIE91" s="80"/>
      <c r="DIF91" s="127"/>
      <c r="DIG91" s="128"/>
      <c r="DIH91" s="128"/>
      <c r="DII91" s="128"/>
      <c r="DIJ91" s="129"/>
      <c r="DIK91" s="80"/>
      <c r="DIL91" s="80"/>
      <c r="DIM91" s="80"/>
      <c r="DIN91" s="80"/>
      <c r="DIO91" s="127"/>
      <c r="DIP91" s="128"/>
      <c r="DIQ91" s="128"/>
      <c r="DIR91" s="128"/>
      <c r="DIS91" s="129"/>
      <c r="DIT91" s="80"/>
      <c r="DIU91" s="80"/>
      <c r="DIV91" s="80"/>
      <c r="DIW91" s="80"/>
      <c r="DIX91" s="127"/>
      <c r="DIY91" s="128"/>
      <c r="DIZ91" s="128"/>
      <c r="DJA91" s="128"/>
      <c r="DJB91" s="129"/>
      <c r="DJC91" s="80"/>
      <c r="DJD91" s="80"/>
      <c r="DJE91" s="80"/>
      <c r="DJF91" s="80"/>
      <c r="DJG91" s="127"/>
      <c r="DJH91" s="128"/>
      <c r="DJI91" s="128"/>
      <c r="DJJ91" s="128"/>
      <c r="DJK91" s="129"/>
      <c r="DJL91" s="80"/>
      <c r="DJM91" s="80"/>
      <c r="DJN91" s="80"/>
      <c r="DJO91" s="80"/>
      <c r="DJP91" s="127"/>
      <c r="DJQ91" s="128"/>
      <c r="DJR91" s="128"/>
      <c r="DJS91" s="128"/>
      <c r="DJT91" s="129"/>
      <c r="DJU91" s="80"/>
      <c r="DJV91" s="80"/>
      <c r="DJW91" s="80"/>
      <c r="DJX91" s="80"/>
      <c r="DJY91" s="127"/>
      <c r="DJZ91" s="128"/>
      <c r="DKA91" s="128"/>
      <c r="DKB91" s="128"/>
      <c r="DKC91" s="129"/>
      <c r="DKD91" s="80"/>
      <c r="DKE91" s="80"/>
      <c r="DKF91" s="80"/>
      <c r="DKG91" s="80"/>
      <c r="DKH91" s="127"/>
      <c r="DKI91" s="128"/>
      <c r="DKJ91" s="128"/>
      <c r="DKK91" s="128"/>
      <c r="DKL91" s="129"/>
      <c r="DKM91" s="80"/>
      <c r="DKN91" s="80"/>
      <c r="DKO91" s="80"/>
      <c r="DKP91" s="80"/>
      <c r="DKQ91" s="127"/>
      <c r="DKR91" s="128"/>
      <c r="DKS91" s="128"/>
      <c r="DKT91" s="128"/>
      <c r="DKU91" s="129"/>
      <c r="DKV91" s="80"/>
      <c r="DKW91" s="80"/>
      <c r="DKX91" s="80"/>
      <c r="DKY91" s="80"/>
      <c r="DKZ91" s="127"/>
      <c r="DLA91" s="128"/>
      <c r="DLB91" s="128"/>
      <c r="DLC91" s="128"/>
      <c r="DLD91" s="129"/>
      <c r="DLE91" s="80"/>
      <c r="DLF91" s="80"/>
      <c r="DLG91" s="80"/>
      <c r="DLH91" s="80"/>
      <c r="DLI91" s="127"/>
      <c r="DLJ91" s="128"/>
      <c r="DLK91" s="128"/>
      <c r="DLL91" s="128"/>
      <c r="DLM91" s="129"/>
      <c r="DLN91" s="80"/>
      <c r="DLO91" s="80"/>
      <c r="DLP91" s="80"/>
      <c r="DLQ91" s="80"/>
      <c r="DLR91" s="127"/>
      <c r="DLS91" s="128"/>
      <c r="DLT91" s="128"/>
      <c r="DLU91" s="128"/>
      <c r="DLV91" s="129"/>
      <c r="DLW91" s="80"/>
      <c r="DLX91" s="80"/>
      <c r="DLY91" s="80"/>
      <c r="DLZ91" s="80"/>
      <c r="DMA91" s="127"/>
      <c r="DMB91" s="128"/>
      <c r="DMC91" s="128"/>
      <c r="DMD91" s="128"/>
      <c r="DME91" s="129"/>
      <c r="DMF91" s="80"/>
      <c r="DMG91" s="80"/>
      <c r="DMH91" s="80"/>
      <c r="DMI91" s="80"/>
      <c r="DMJ91" s="127"/>
      <c r="DMK91" s="128"/>
      <c r="DML91" s="128"/>
      <c r="DMM91" s="128"/>
      <c r="DMN91" s="129"/>
      <c r="DMO91" s="80"/>
      <c r="DMP91" s="80"/>
      <c r="DMQ91" s="80"/>
      <c r="DMR91" s="80"/>
      <c r="DMS91" s="127"/>
      <c r="DMT91" s="128"/>
      <c r="DMU91" s="128"/>
      <c r="DMV91" s="128"/>
      <c r="DMW91" s="129"/>
      <c r="DMX91" s="80"/>
      <c r="DMY91" s="80"/>
      <c r="DMZ91" s="80"/>
      <c r="DNA91" s="80"/>
      <c r="DNB91" s="127"/>
      <c r="DNC91" s="128"/>
      <c r="DND91" s="128"/>
      <c r="DNE91" s="128"/>
      <c r="DNF91" s="129"/>
      <c r="DNG91" s="80"/>
      <c r="DNH91" s="80"/>
      <c r="DNI91" s="80"/>
      <c r="DNJ91" s="80"/>
      <c r="DNK91" s="127"/>
      <c r="DNL91" s="128"/>
      <c r="DNM91" s="128"/>
      <c r="DNN91" s="128"/>
      <c r="DNO91" s="129"/>
      <c r="DNP91" s="80"/>
      <c r="DNQ91" s="80"/>
      <c r="DNR91" s="80"/>
      <c r="DNS91" s="80"/>
      <c r="DNT91" s="127"/>
      <c r="DNU91" s="128"/>
      <c r="DNV91" s="128"/>
      <c r="DNW91" s="128"/>
      <c r="DNX91" s="129"/>
      <c r="DNY91" s="80"/>
      <c r="DNZ91" s="80"/>
      <c r="DOA91" s="80"/>
      <c r="DOB91" s="80"/>
      <c r="DOC91" s="127"/>
      <c r="DOD91" s="128"/>
      <c r="DOE91" s="128"/>
      <c r="DOF91" s="128"/>
      <c r="DOG91" s="129"/>
      <c r="DOH91" s="80"/>
      <c r="DOI91" s="80"/>
      <c r="DOJ91" s="80"/>
      <c r="DOK91" s="80"/>
      <c r="DOL91" s="127"/>
      <c r="DOM91" s="128"/>
      <c r="DON91" s="128"/>
      <c r="DOO91" s="128"/>
      <c r="DOP91" s="129"/>
      <c r="DOQ91" s="80"/>
      <c r="DOR91" s="80"/>
      <c r="DOS91" s="80"/>
      <c r="DOT91" s="80"/>
      <c r="DOU91" s="127"/>
      <c r="DOV91" s="128"/>
      <c r="DOW91" s="128"/>
      <c r="DOX91" s="128"/>
      <c r="DOY91" s="129"/>
      <c r="DOZ91" s="80"/>
      <c r="DPA91" s="80"/>
      <c r="DPB91" s="80"/>
      <c r="DPC91" s="80"/>
      <c r="DPD91" s="127"/>
      <c r="DPE91" s="128"/>
      <c r="DPF91" s="128"/>
      <c r="DPG91" s="128"/>
      <c r="DPH91" s="129"/>
      <c r="DPI91" s="80"/>
      <c r="DPJ91" s="80"/>
      <c r="DPK91" s="80"/>
      <c r="DPL91" s="80"/>
      <c r="DPM91" s="127"/>
      <c r="DPN91" s="128"/>
      <c r="DPO91" s="128"/>
      <c r="DPP91" s="128"/>
      <c r="DPQ91" s="129"/>
      <c r="DPR91" s="80"/>
      <c r="DPS91" s="80"/>
      <c r="DPT91" s="80"/>
      <c r="DPU91" s="80"/>
      <c r="DPV91" s="127"/>
      <c r="DPW91" s="128"/>
      <c r="DPX91" s="128"/>
      <c r="DPY91" s="128"/>
      <c r="DPZ91" s="129"/>
      <c r="DQA91" s="80"/>
      <c r="DQB91" s="80"/>
      <c r="DQC91" s="80"/>
      <c r="DQD91" s="80"/>
      <c r="DQE91" s="127"/>
      <c r="DQF91" s="128"/>
      <c r="DQG91" s="128"/>
      <c r="DQH91" s="128"/>
      <c r="DQI91" s="129"/>
      <c r="DQJ91" s="80"/>
      <c r="DQK91" s="80"/>
      <c r="DQL91" s="80"/>
      <c r="DQM91" s="80"/>
      <c r="DQN91" s="127"/>
      <c r="DQO91" s="128"/>
      <c r="DQP91" s="128"/>
      <c r="DQQ91" s="128"/>
      <c r="DQR91" s="129"/>
      <c r="DQS91" s="80"/>
      <c r="DQT91" s="80"/>
      <c r="DQU91" s="80"/>
      <c r="DQV91" s="80"/>
      <c r="DQW91" s="127"/>
      <c r="DQX91" s="128"/>
      <c r="DQY91" s="128"/>
      <c r="DQZ91" s="128"/>
      <c r="DRA91" s="129"/>
      <c r="DRB91" s="80"/>
      <c r="DRC91" s="80"/>
      <c r="DRD91" s="80"/>
      <c r="DRE91" s="80"/>
      <c r="DRF91" s="127"/>
      <c r="DRG91" s="128"/>
      <c r="DRH91" s="128"/>
      <c r="DRI91" s="128"/>
      <c r="DRJ91" s="129"/>
      <c r="DRK91" s="80"/>
      <c r="DRL91" s="80"/>
      <c r="DRM91" s="80"/>
      <c r="DRN91" s="80"/>
      <c r="DRO91" s="127"/>
      <c r="DRP91" s="128"/>
      <c r="DRQ91" s="128"/>
      <c r="DRR91" s="128"/>
      <c r="DRS91" s="129"/>
      <c r="DRT91" s="80"/>
      <c r="DRU91" s="80"/>
      <c r="DRV91" s="80"/>
      <c r="DRW91" s="80"/>
      <c r="DRX91" s="127"/>
      <c r="DRY91" s="128"/>
      <c r="DRZ91" s="128"/>
      <c r="DSA91" s="128"/>
      <c r="DSB91" s="129"/>
      <c r="DSC91" s="80"/>
      <c r="DSD91" s="80"/>
      <c r="DSE91" s="80"/>
      <c r="DSF91" s="80"/>
      <c r="DSG91" s="127"/>
      <c r="DSH91" s="128"/>
      <c r="DSI91" s="128"/>
      <c r="DSJ91" s="128"/>
      <c r="DSK91" s="129"/>
      <c r="DSL91" s="80"/>
      <c r="DSM91" s="80"/>
      <c r="DSN91" s="80"/>
      <c r="DSO91" s="80"/>
      <c r="DSP91" s="127"/>
      <c r="DSQ91" s="128"/>
      <c r="DSR91" s="128"/>
      <c r="DSS91" s="128"/>
      <c r="DST91" s="129"/>
      <c r="DSU91" s="80"/>
      <c r="DSV91" s="80"/>
      <c r="DSW91" s="80"/>
      <c r="DSX91" s="80"/>
      <c r="DSY91" s="127"/>
      <c r="DSZ91" s="128"/>
      <c r="DTA91" s="128"/>
      <c r="DTB91" s="128"/>
      <c r="DTC91" s="129"/>
      <c r="DTD91" s="80"/>
      <c r="DTE91" s="80"/>
      <c r="DTF91" s="80"/>
      <c r="DTG91" s="80"/>
      <c r="DTH91" s="127"/>
      <c r="DTI91" s="128"/>
      <c r="DTJ91" s="128"/>
      <c r="DTK91" s="128"/>
      <c r="DTL91" s="129"/>
      <c r="DTM91" s="80"/>
      <c r="DTN91" s="80"/>
      <c r="DTO91" s="80"/>
      <c r="DTP91" s="80"/>
      <c r="DTQ91" s="127"/>
      <c r="DTR91" s="128"/>
      <c r="DTS91" s="128"/>
      <c r="DTT91" s="128"/>
      <c r="DTU91" s="129"/>
      <c r="DTV91" s="80"/>
      <c r="DTW91" s="80"/>
      <c r="DTX91" s="80"/>
      <c r="DTY91" s="80"/>
      <c r="DTZ91" s="127"/>
      <c r="DUA91" s="128"/>
      <c r="DUB91" s="128"/>
      <c r="DUC91" s="128"/>
      <c r="DUD91" s="129"/>
      <c r="DUE91" s="80"/>
      <c r="DUF91" s="80"/>
      <c r="DUG91" s="80"/>
      <c r="DUH91" s="80"/>
      <c r="DUI91" s="127"/>
      <c r="DUJ91" s="128"/>
      <c r="DUK91" s="128"/>
      <c r="DUL91" s="128"/>
      <c r="DUM91" s="129"/>
      <c r="DUN91" s="80"/>
      <c r="DUO91" s="80"/>
      <c r="DUP91" s="80"/>
      <c r="DUQ91" s="80"/>
      <c r="DUR91" s="127"/>
      <c r="DUS91" s="128"/>
      <c r="DUT91" s="128"/>
      <c r="DUU91" s="128"/>
      <c r="DUV91" s="129"/>
      <c r="DUW91" s="80"/>
      <c r="DUX91" s="80"/>
      <c r="DUY91" s="80"/>
      <c r="DUZ91" s="80"/>
      <c r="DVA91" s="127"/>
      <c r="DVB91" s="128"/>
      <c r="DVC91" s="128"/>
      <c r="DVD91" s="128"/>
      <c r="DVE91" s="129"/>
      <c r="DVF91" s="80"/>
      <c r="DVG91" s="80"/>
      <c r="DVH91" s="80"/>
      <c r="DVI91" s="80"/>
      <c r="DVJ91" s="127"/>
      <c r="DVK91" s="128"/>
      <c r="DVL91" s="128"/>
      <c r="DVM91" s="128"/>
      <c r="DVN91" s="129"/>
      <c r="DVO91" s="80"/>
      <c r="DVP91" s="80"/>
      <c r="DVQ91" s="80"/>
      <c r="DVR91" s="80"/>
      <c r="DVS91" s="127"/>
      <c r="DVT91" s="128"/>
      <c r="DVU91" s="128"/>
      <c r="DVV91" s="128"/>
      <c r="DVW91" s="129"/>
      <c r="DVX91" s="80"/>
      <c r="DVY91" s="80"/>
      <c r="DVZ91" s="80"/>
      <c r="DWA91" s="80"/>
      <c r="DWB91" s="127"/>
      <c r="DWC91" s="128"/>
      <c r="DWD91" s="128"/>
      <c r="DWE91" s="128"/>
      <c r="DWF91" s="129"/>
      <c r="DWG91" s="80"/>
      <c r="DWH91" s="80"/>
      <c r="DWI91" s="80"/>
      <c r="DWJ91" s="80"/>
      <c r="DWK91" s="127"/>
      <c r="DWL91" s="128"/>
      <c r="DWM91" s="128"/>
      <c r="DWN91" s="128"/>
      <c r="DWO91" s="129"/>
      <c r="DWP91" s="80"/>
      <c r="DWQ91" s="80"/>
      <c r="DWR91" s="80"/>
      <c r="DWS91" s="80"/>
      <c r="DWT91" s="127"/>
      <c r="DWU91" s="128"/>
      <c r="DWV91" s="128"/>
      <c r="DWW91" s="128"/>
      <c r="DWX91" s="129"/>
      <c r="DWY91" s="80"/>
      <c r="DWZ91" s="80"/>
      <c r="DXA91" s="80"/>
      <c r="DXB91" s="80"/>
      <c r="DXC91" s="127"/>
      <c r="DXD91" s="128"/>
      <c r="DXE91" s="128"/>
      <c r="DXF91" s="128"/>
      <c r="DXG91" s="129"/>
      <c r="DXH91" s="80"/>
      <c r="DXI91" s="80"/>
      <c r="DXJ91" s="80"/>
      <c r="DXK91" s="80"/>
      <c r="DXL91" s="127"/>
      <c r="DXM91" s="128"/>
      <c r="DXN91" s="128"/>
      <c r="DXO91" s="128"/>
      <c r="DXP91" s="129"/>
      <c r="DXQ91" s="80"/>
      <c r="DXR91" s="80"/>
      <c r="DXS91" s="80"/>
      <c r="DXT91" s="80"/>
      <c r="DXU91" s="127"/>
      <c r="DXV91" s="128"/>
      <c r="DXW91" s="128"/>
      <c r="DXX91" s="128"/>
      <c r="DXY91" s="129"/>
      <c r="DXZ91" s="80"/>
      <c r="DYA91" s="80"/>
      <c r="DYB91" s="80"/>
      <c r="DYC91" s="80"/>
      <c r="DYD91" s="127"/>
      <c r="DYE91" s="128"/>
      <c r="DYF91" s="128"/>
      <c r="DYG91" s="128"/>
      <c r="DYH91" s="129"/>
      <c r="DYI91" s="80"/>
      <c r="DYJ91" s="80"/>
      <c r="DYK91" s="80"/>
      <c r="DYL91" s="80"/>
      <c r="DYM91" s="127"/>
      <c r="DYN91" s="128"/>
      <c r="DYO91" s="128"/>
      <c r="DYP91" s="128"/>
      <c r="DYQ91" s="129"/>
      <c r="DYR91" s="80"/>
      <c r="DYS91" s="80"/>
      <c r="DYT91" s="80"/>
      <c r="DYU91" s="80"/>
      <c r="DYV91" s="127"/>
      <c r="DYW91" s="128"/>
      <c r="DYX91" s="128"/>
      <c r="DYY91" s="128"/>
      <c r="DYZ91" s="129"/>
      <c r="DZA91" s="80"/>
      <c r="DZB91" s="80"/>
      <c r="DZC91" s="80"/>
      <c r="DZD91" s="80"/>
      <c r="DZE91" s="127"/>
      <c r="DZF91" s="128"/>
      <c r="DZG91" s="128"/>
      <c r="DZH91" s="128"/>
      <c r="DZI91" s="129"/>
      <c r="DZJ91" s="80"/>
      <c r="DZK91" s="80"/>
      <c r="DZL91" s="80"/>
      <c r="DZM91" s="80"/>
      <c r="DZN91" s="127"/>
      <c r="DZO91" s="128"/>
      <c r="DZP91" s="128"/>
      <c r="DZQ91" s="128"/>
      <c r="DZR91" s="129"/>
      <c r="DZS91" s="80"/>
      <c r="DZT91" s="80"/>
      <c r="DZU91" s="80"/>
      <c r="DZV91" s="80"/>
      <c r="DZW91" s="127"/>
      <c r="DZX91" s="128"/>
      <c r="DZY91" s="128"/>
      <c r="DZZ91" s="128"/>
      <c r="EAA91" s="129"/>
      <c r="EAB91" s="80"/>
      <c r="EAC91" s="80"/>
      <c r="EAD91" s="80"/>
      <c r="EAE91" s="80"/>
      <c r="EAF91" s="127"/>
      <c r="EAG91" s="128"/>
      <c r="EAH91" s="128"/>
      <c r="EAI91" s="128"/>
      <c r="EAJ91" s="129"/>
      <c r="EAK91" s="80"/>
      <c r="EAL91" s="80"/>
      <c r="EAM91" s="80"/>
      <c r="EAN91" s="80"/>
      <c r="EAO91" s="127"/>
      <c r="EAP91" s="128"/>
      <c r="EAQ91" s="128"/>
      <c r="EAR91" s="128"/>
      <c r="EAS91" s="129"/>
      <c r="EAT91" s="80"/>
      <c r="EAU91" s="80"/>
      <c r="EAV91" s="80"/>
      <c r="EAW91" s="80"/>
      <c r="EAX91" s="127"/>
      <c r="EAY91" s="128"/>
      <c r="EAZ91" s="128"/>
      <c r="EBA91" s="128"/>
      <c r="EBB91" s="129"/>
      <c r="EBC91" s="80"/>
      <c r="EBD91" s="80"/>
      <c r="EBE91" s="80"/>
      <c r="EBF91" s="80"/>
      <c r="EBG91" s="127"/>
      <c r="EBH91" s="128"/>
      <c r="EBI91" s="128"/>
      <c r="EBJ91" s="128"/>
      <c r="EBK91" s="129"/>
      <c r="EBL91" s="80"/>
      <c r="EBM91" s="80"/>
      <c r="EBN91" s="80"/>
      <c r="EBO91" s="80"/>
      <c r="EBP91" s="127"/>
      <c r="EBQ91" s="128"/>
      <c r="EBR91" s="128"/>
      <c r="EBS91" s="128"/>
      <c r="EBT91" s="129"/>
      <c r="EBU91" s="80"/>
      <c r="EBV91" s="80"/>
      <c r="EBW91" s="80"/>
      <c r="EBX91" s="80"/>
      <c r="EBY91" s="127"/>
      <c r="EBZ91" s="128"/>
      <c r="ECA91" s="128"/>
      <c r="ECB91" s="128"/>
      <c r="ECC91" s="129"/>
      <c r="ECD91" s="80"/>
      <c r="ECE91" s="80"/>
      <c r="ECF91" s="80"/>
      <c r="ECG91" s="80"/>
      <c r="ECH91" s="127"/>
      <c r="ECI91" s="128"/>
      <c r="ECJ91" s="128"/>
      <c r="ECK91" s="128"/>
      <c r="ECL91" s="129"/>
      <c r="ECM91" s="80"/>
      <c r="ECN91" s="80"/>
      <c r="ECO91" s="80"/>
      <c r="ECP91" s="80"/>
      <c r="ECQ91" s="127"/>
      <c r="ECR91" s="128"/>
      <c r="ECS91" s="128"/>
      <c r="ECT91" s="128"/>
      <c r="ECU91" s="129"/>
      <c r="ECV91" s="80"/>
      <c r="ECW91" s="80"/>
      <c r="ECX91" s="80"/>
      <c r="ECY91" s="80"/>
      <c r="ECZ91" s="127"/>
      <c r="EDA91" s="128"/>
      <c r="EDB91" s="128"/>
      <c r="EDC91" s="128"/>
      <c r="EDD91" s="129"/>
      <c r="EDE91" s="80"/>
      <c r="EDF91" s="80"/>
      <c r="EDG91" s="80"/>
      <c r="EDH91" s="80"/>
      <c r="EDI91" s="127"/>
      <c r="EDJ91" s="128"/>
      <c r="EDK91" s="128"/>
      <c r="EDL91" s="128"/>
      <c r="EDM91" s="129"/>
      <c r="EDN91" s="80"/>
      <c r="EDO91" s="80"/>
      <c r="EDP91" s="80"/>
      <c r="EDQ91" s="80"/>
      <c r="EDR91" s="127"/>
      <c r="EDS91" s="128"/>
      <c r="EDT91" s="128"/>
      <c r="EDU91" s="128"/>
      <c r="EDV91" s="129"/>
      <c r="EDW91" s="80"/>
      <c r="EDX91" s="80"/>
      <c r="EDY91" s="80"/>
      <c r="EDZ91" s="80"/>
      <c r="EEA91" s="127"/>
      <c r="EEB91" s="128"/>
      <c r="EEC91" s="128"/>
      <c r="EED91" s="128"/>
      <c r="EEE91" s="129"/>
      <c r="EEF91" s="80"/>
      <c r="EEG91" s="80"/>
      <c r="EEH91" s="80"/>
      <c r="EEI91" s="80"/>
      <c r="EEJ91" s="127"/>
      <c r="EEK91" s="128"/>
      <c r="EEL91" s="128"/>
      <c r="EEM91" s="128"/>
      <c r="EEN91" s="129"/>
      <c r="EEO91" s="80"/>
      <c r="EEP91" s="80"/>
      <c r="EEQ91" s="80"/>
      <c r="EER91" s="80"/>
      <c r="EES91" s="127"/>
      <c r="EET91" s="128"/>
      <c r="EEU91" s="128"/>
      <c r="EEV91" s="128"/>
      <c r="EEW91" s="129"/>
      <c r="EEX91" s="80"/>
      <c r="EEY91" s="80"/>
      <c r="EEZ91" s="80"/>
      <c r="EFA91" s="80"/>
      <c r="EFB91" s="127"/>
      <c r="EFC91" s="128"/>
      <c r="EFD91" s="128"/>
      <c r="EFE91" s="128"/>
      <c r="EFF91" s="129"/>
      <c r="EFG91" s="80"/>
      <c r="EFH91" s="80"/>
      <c r="EFI91" s="80"/>
      <c r="EFJ91" s="80"/>
      <c r="EFK91" s="127"/>
      <c r="EFL91" s="128"/>
      <c r="EFM91" s="128"/>
      <c r="EFN91" s="128"/>
      <c r="EFO91" s="129"/>
      <c r="EFP91" s="80"/>
      <c r="EFQ91" s="80"/>
      <c r="EFR91" s="80"/>
      <c r="EFS91" s="80"/>
      <c r="EFT91" s="127"/>
      <c r="EFU91" s="128"/>
      <c r="EFV91" s="128"/>
      <c r="EFW91" s="128"/>
      <c r="EFX91" s="129"/>
      <c r="EFY91" s="80"/>
      <c r="EFZ91" s="80"/>
      <c r="EGA91" s="80"/>
      <c r="EGB91" s="80"/>
      <c r="EGC91" s="127"/>
      <c r="EGD91" s="128"/>
      <c r="EGE91" s="128"/>
      <c r="EGF91" s="128"/>
      <c r="EGG91" s="129"/>
      <c r="EGH91" s="80"/>
      <c r="EGI91" s="80"/>
      <c r="EGJ91" s="80"/>
      <c r="EGK91" s="80"/>
      <c r="EGL91" s="127"/>
      <c r="EGM91" s="128"/>
      <c r="EGN91" s="128"/>
      <c r="EGO91" s="128"/>
      <c r="EGP91" s="129"/>
      <c r="EGQ91" s="80"/>
      <c r="EGR91" s="80"/>
      <c r="EGS91" s="80"/>
      <c r="EGT91" s="80"/>
      <c r="EGU91" s="127"/>
      <c r="EGV91" s="128"/>
      <c r="EGW91" s="128"/>
      <c r="EGX91" s="128"/>
      <c r="EGY91" s="129"/>
      <c r="EGZ91" s="80"/>
      <c r="EHA91" s="80"/>
      <c r="EHB91" s="80"/>
      <c r="EHC91" s="80"/>
      <c r="EHD91" s="127"/>
      <c r="EHE91" s="128"/>
      <c r="EHF91" s="128"/>
      <c r="EHG91" s="128"/>
      <c r="EHH91" s="129"/>
      <c r="EHI91" s="80"/>
      <c r="EHJ91" s="80"/>
      <c r="EHK91" s="80"/>
      <c r="EHL91" s="80"/>
      <c r="EHM91" s="127"/>
      <c r="EHN91" s="128"/>
      <c r="EHO91" s="128"/>
      <c r="EHP91" s="128"/>
      <c r="EHQ91" s="129"/>
      <c r="EHR91" s="80"/>
      <c r="EHS91" s="80"/>
      <c r="EHT91" s="80"/>
      <c r="EHU91" s="80"/>
      <c r="EHV91" s="127"/>
      <c r="EHW91" s="128"/>
      <c r="EHX91" s="128"/>
      <c r="EHY91" s="128"/>
      <c r="EHZ91" s="129"/>
      <c r="EIA91" s="80"/>
      <c r="EIB91" s="80"/>
      <c r="EIC91" s="80"/>
      <c r="EID91" s="80"/>
      <c r="EIE91" s="127"/>
      <c r="EIF91" s="128"/>
      <c r="EIG91" s="128"/>
      <c r="EIH91" s="128"/>
      <c r="EII91" s="129"/>
      <c r="EIJ91" s="80"/>
      <c r="EIK91" s="80"/>
      <c r="EIL91" s="80"/>
      <c r="EIM91" s="80"/>
      <c r="EIN91" s="127"/>
      <c r="EIO91" s="128"/>
      <c r="EIP91" s="128"/>
      <c r="EIQ91" s="128"/>
      <c r="EIR91" s="129"/>
      <c r="EIS91" s="80"/>
      <c r="EIT91" s="80"/>
      <c r="EIU91" s="80"/>
      <c r="EIV91" s="80"/>
      <c r="EIW91" s="127"/>
      <c r="EIX91" s="128"/>
      <c r="EIY91" s="128"/>
      <c r="EIZ91" s="128"/>
      <c r="EJA91" s="129"/>
      <c r="EJB91" s="80"/>
      <c r="EJC91" s="80"/>
      <c r="EJD91" s="80"/>
      <c r="EJE91" s="80"/>
      <c r="EJF91" s="127"/>
      <c r="EJG91" s="128"/>
      <c r="EJH91" s="128"/>
      <c r="EJI91" s="128"/>
      <c r="EJJ91" s="129"/>
      <c r="EJK91" s="80"/>
      <c r="EJL91" s="80"/>
      <c r="EJM91" s="80"/>
      <c r="EJN91" s="80"/>
      <c r="EJO91" s="127"/>
      <c r="EJP91" s="128"/>
      <c r="EJQ91" s="128"/>
      <c r="EJR91" s="128"/>
      <c r="EJS91" s="129"/>
      <c r="EJT91" s="80"/>
      <c r="EJU91" s="80"/>
      <c r="EJV91" s="80"/>
      <c r="EJW91" s="80"/>
      <c r="EJX91" s="127"/>
      <c r="EJY91" s="128"/>
      <c r="EJZ91" s="128"/>
      <c r="EKA91" s="128"/>
      <c r="EKB91" s="129"/>
      <c r="EKC91" s="80"/>
      <c r="EKD91" s="80"/>
      <c r="EKE91" s="80"/>
      <c r="EKF91" s="80"/>
      <c r="EKG91" s="127"/>
      <c r="EKH91" s="128"/>
      <c r="EKI91" s="128"/>
      <c r="EKJ91" s="128"/>
      <c r="EKK91" s="129"/>
      <c r="EKL91" s="80"/>
      <c r="EKM91" s="80"/>
      <c r="EKN91" s="80"/>
      <c r="EKO91" s="80"/>
      <c r="EKP91" s="127"/>
      <c r="EKQ91" s="128"/>
      <c r="EKR91" s="128"/>
      <c r="EKS91" s="128"/>
      <c r="EKT91" s="129"/>
      <c r="EKU91" s="80"/>
      <c r="EKV91" s="80"/>
      <c r="EKW91" s="80"/>
      <c r="EKX91" s="80"/>
      <c r="EKY91" s="127"/>
      <c r="EKZ91" s="128"/>
      <c r="ELA91" s="128"/>
      <c r="ELB91" s="128"/>
      <c r="ELC91" s="129"/>
      <c r="ELD91" s="80"/>
      <c r="ELE91" s="80"/>
      <c r="ELF91" s="80"/>
      <c r="ELG91" s="80"/>
      <c r="ELH91" s="127"/>
      <c r="ELI91" s="128"/>
      <c r="ELJ91" s="128"/>
      <c r="ELK91" s="128"/>
      <c r="ELL91" s="129"/>
      <c r="ELM91" s="80"/>
      <c r="ELN91" s="80"/>
      <c r="ELO91" s="80"/>
      <c r="ELP91" s="80"/>
      <c r="ELQ91" s="127"/>
      <c r="ELR91" s="128"/>
      <c r="ELS91" s="128"/>
      <c r="ELT91" s="128"/>
      <c r="ELU91" s="129"/>
      <c r="ELV91" s="80"/>
      <c r="ELW91" s="80"/>
      <c r="ELX91" s="80"/>
      <c r="ELY91" s="80"/>
      <c r="ELZ91" s="127"/>
      <c r="EMA91" s="128"/>
      <c r="EMB91" s="128"/>
      <c r="EMC91" s="128"/>
      <c r="EMD91" s="129"/>
      <c r="EME91" s="80"/>
      <c r="EMF91" s="80"/>
      <c r="EMG91" s="80"/>
      <c r="EMH91" s="80"/>
      <c r="EMI91" s="127"/>
      <c r="EMJ91" s="128"/>
      <c r="EMK91" s="128"/>
      <c r="EML91" s="128"/>
      <c r="EMM91" s="129"/>
      <c r="EMN91" s="80"/>
      <c r="EMO91" s="80"/>
      <c r="EMP91" s="80"/>
      <c r="EMQ91" s="80"/>
      <c r="EMR91" s="127"/>
      <c r="EMS91" s="128"/>
      <c r="EMT91" s="128"/>
      <c r="EMU91" s="128"/>
      <c r="EMV91" s="129"/>
      <c r="EMW91" s="80"/>
      <c r="EMX91" s="80"/>
      <c r="EMY91" s="80"/>
      <c r="EMZ91" s="80"/>
      <c r="ENA91" s="127"/>
      <c r="ENB91" s="128"/>
      <c r="ENC91" s="128"/>
      <c r="END91" s="128"/>
      <c r="ENE91" s="129"/>
      <c r="ENF91" s="80"/>
      <c r="ENG91" s="80"/>
      <c r="ENH91" s="80"/>
      <c r="ENI91" s="80"/>
      <c r="ENJ91" s="127"/>
      <c r="ENK91" s="128"/>
      <c r="ENL91" s="128"/>
      <c r="ENM91" s="128"/>
      <c r="ENN91" s="129"/>
      <c r="ENO91" s="80"/>
      <c r="ENP91" s="80"/>
      <c r="ENQ91" s="80"/>
      <c r="ENR91" s="80"/>
      <c r="ENS91" s="127"/>
      <c r="ENT91" s="128"/>
      <c r="ENU91" s="128"/>
      <c r="ENV91" s="128"/>
      <c r="ENW91" s="129"/>
      <c r="ENX91" s="80"/>
      <c r="ENY91" s="80"/>
      <c r="ENZ91" s="80"/>
      <c r="EOA91" s="80"/>
      <c r="EOB91" s="127"/>
      <c r="EOC91" s="128"/>
      <c r="EOD91" s="128"/>
      <c r="EOE91" s="128"/>
      <c r="EOF91" s="129"/>
      <c r="EOG91" s="80"/>
      <c r="EOH91" s="80"/>
      <c r="EOI91" s="80"/>
      <c r="EOJ91" s="80"/>
      <c r="EOK91" s="127"/>
      <c r="EOL91" s="128"/>
      <c r="EOM91" s="128"/>
      <c r="EON91" s="128"/>
      <c r="EOO91" s="129"/>
      <c r="EOP91" s="80"/>
      <c r="EOQ91" s="80"/>
      <c r="EOR91" s="80"/>
      <c r="EOS91" s="80"/>
      <c r="EOT91" s="127"/>
      <c r="EOU91" s="128"/>
      <c r="EOV91" s="128"/>
      <c r="EOW91" s="128"/>
      <c r="EOX91" s="129"/>
      <c r="EOY91" s="80"/>
      <c r="EOZ91" s="80"/>
      <c r="EPA91" s="80"/>
      <c r="EPB91" s="80"/>
      <c r="EPC91" s="127"/>
      <c r="EPD91" s="128"/>
      <c r="EPE91" s="128"/>
      <c r="EPF91" s="128"/>
      <c r="EPG91" s="129"/>
      <c r="EPH91" s="80"/>
      <c r="EPI91" s="80"/>
      <c r="EPJ91" s="80"/>
      <c r="EPK91" s="80"/>
      <c r="EPL91" s="127"/>
      <c r="EPM91" s="128"/>
      <c r="EPN91" s="128"/>
      <c r="EPO91" s="128"/>
      <c r="EPP91" s="129"/>
      <c r="EPQ91" s="80"/>
      <c r="EPR91" s="80"/>
      <c r="EPS91" s="80"/>
      <c r="EPT91" s="80"/>
      <c r="EPU91" s="127"/>
      <c r="EPV91" s="128"/>
      <c r="EPW91" s="128"/>
      <c r="EPX91" s="128"/>
      <c r="EPY91" s="129"/>
      <c r="EPZ91" s="80"/>
      <c r="EQA91" s="80"/>
      <c r="EQB91" s="80"/>
      <c r="EQC91" s="80"/>
      <c r="EQD91" s="127"/>
      <c r="EQE91" s="128"/>
      <c r="EQF91" s="128"/>
      <c r="EQG91" s="128"/>
      <c r="EQH91" s="129"/>
      <c r="EQI91" s="80"/>
      <c r="EQJ91" s="80"/>
      <c r="EQK91" s="80"/>
      <c r="EQL91" s="80"/>
      <c r="EQM91" s="127"/>
      <c r="EQN91" s="128"/>
      <c r="EQO91" s="128"/>
      <c r="EQP91" s="128"/>
      <c r="EQQ91" s="129"/>
      <c r="EQR91" s="80"/>
      <c r="EQS91" s="80"/>
      <c r="EQT91" s="80"/>
      <c r="EQU91" s="80"/>
      <c r="EQV91" s="127"/>
      <c r="EQW91" s="128"/>
      <c r="EQX91" s="128"/>
      <c r="EQY91" s="128"/>
      <c r="EQZ91" s="129"/>
      <c r="ERA91" s="80"/>
      <c r="ERB91" s="80"/>
      <c r="ERC91" s="80"/>
      <c r="ERD91" s="80"/>
      <c r="ERE91" s="127"/>
      <c r="ERF91" s="128"/>
      <c r="ERG91" s="128"/>
      <c r="ERH91" s="128"/>
      <c r="ERI91" s="129"/>
      <c r="ERJ91" s="80"/>
      <c r="ERK91" s="80"/>
      <c r="ERL91" s="80"/>
      <c r="ERM91" s="80"/>
      <c r="ERN91" s="127"/>
      <c r="ERO91" s="128"/>
      <c r="ERP91" s="128"/>
      <c r="ERQ91" s="128"/>
      <c r="ERR91" s="129"/>
      <c r="ERS91" s="80"/>
      <c r="ERT91" s="80"/>
      <c r="ERU91" s="80"/>
      <c r="ERV91" s="80"/>
      <c r="ERW91" s="127"/>
      <c r="ERX91" s="128"/>
      <c r="ERY91" s="128"/>
      <c r="ERZ91" s="128"/>
      <c r="ESA91" s="129"/>
      <c r="ESB91" s="80"/>
      <c r="ESC91" s="80"/>
      <c r="ESD91" s="80"/>
      <c r="ESE91" s="80"/>
      <c r="ESF91" s="127"/>
      <c r="ESG91" s="128"/>
      <c r="ESH91" s="128"/>
      <c r="ESI91" s="128"/>
      <c r="ESJ91" s="129"/>
      <c r="ESK91" s="80"/>
      <c r="ESL91" s="80"/>
      <c r="ESM91" s="80"/>
      <c r="ESN91" s="80"/>
      <c r="ESO91" s="127"/>
      <c r="ESP91" s="128"/>
      <c r="ESQ91" s="128"/>
      <c r="ESR91" s="128"/>
      <c r="ESS91" s="129"/>
      <c r="EST91" s="80"/>
      <c r="ESU91" s="80"/>
      <c r="ESV91" s="80"/>
      <c r="ESW91" s="80"/>
      <c r="ESX91" s="127"/>
      <c r="ESY91" s="128"/>
      <c r="ESZ91" s="128"/>
      <c r="ETA91" s="128"/>
      <c r="ETB91" s="129"/>
      <c r="ETC91" s="80"/>
      <c r="ETD91" s="80"/>
      <c r="ETE91" s="80"/>
      <c r="ETF91" s="80"/>
      <c r="ETG91" s="127"/>
      <c r="ETH91" s="128"/>
      <c r="ETI91" s="128"/>
      <c r="ETJ91" s="128"/>
      <c r="ETK91" s="129"/>
      <c r="ETL91" s="80"/>
      <c r="ETM91" s="80"/>
      <c r="ETN91" s="80"/>
      <c r="ETO91" s="80"/>
      <c r="ETP91" s="127"/>
      <c r="ETQ91" s="128"/>
      <c r="ETR91" s="128"/>
      <c r="ETS91" s="128"/>
      <c r="ETT91" s="129"/>
      <c r="ETU91" s="80"/>
      <c r="ETV91" s="80"/>
      <c r="ETW91" s="80"/>
      <c r="ETX91" s="80"/>
      <c r="ETY91" s="127"/>
      <c r="ETZ91" s="128"/>
      <c r="EUA91" s="128"/>
      <c r="EUB91" s="128"/>
      <c r="EUC91" s="129"/>
      <c r="EUD91" s="80"/>
      <c r="EUE91" s="80"/>
      <c r="EUF91" s="80"/>
      <c r="EUG91" s="80"/>
      <c r="EUH91" s="127"/>
      <c r="EUI91" s="128"/>
      <c r="EUJ91" s="128"/>
      <c r="EUK91" s="128"/>
      <c r="EUL91" s="129"/>
      <c r="EUM91" s="80"/>
      <c r="EUN91" s="80"/>
      <c r="EUO91" s="80"/>
      <c r="EUP91" s="80"/>
      <c r="EUQ91" s="127"/>
      <c r="EUR91" s="128"/>
      <c r="EUS91" s="128"/>
      <c r="EUT91" s="128"/>
      <c r="EUU91" s="129"/>
      <c r="EUV91" s="80"/>
      <c r="EUW91" s="80"/>
      <c r="EUX91" s="80"/>
      <c r="EUY91" s="80"/>
      <c r="EUZ91" s="127"/>
      <c r="EVA91" s="128"/>
      <c r="EVB91" s="128"/>
      <c r="EVC91" s="128"/>
      <c r="EVD91" s="129"/>
      <c r="EVE91" s="80"/>
      <c r="EVF91" s="80"/>
      <c r="EVG91" s="80"/>
      <c r="EVH91" s="80"/>
      <c r="EVI91" s="127"/>
      <c r="EVJ91" s="128"/>
      <c r="EVK91" s="128"/>
      <c r="EVL91" s="128"/>
      <c r="EVM91" s="129"/>
      <c r="EVN91" s="80"/>
      <c r="EVO91" s="80"/>
      <c r="EVP91" s="80"/>
      <c r="EVQ91" s="80"/>
      <c r="EVR91" s="127"/>
      <c r="EVS91" s="128"/>
      <c r="EVT91" s="128"/>
      <c r="EVU91" s="128"/>
      <c r="EVV91" s="129"/>
      <c r="EVW91" s="80"/>
      <c r="EVX91" s="80"/>
      <c r="EVY91" s="80"/>
      <c r="EVZ91" s="80"/>
      <c r="EWA91" s="127"/>
      <c r="EWB91" s="128"/>
      <c r="EWC91" s="128"/>
      <c r="EWD91" s="128"/>
      <c r="EWE91" s="129"/>
      <c r="EWF91" s="80"/>
      <c r="EWG91" s="80"/>
      <c r="EWH91" s="80"/>
      <c r="EWI91" s="80"/>
      <c r="EWJ91" s="127"/>
      <c r="EWK91" s="128"/>
      <c r="EWL91" s="128"/>
      <c r="EWM91" s="128"/>
      <c r="EWN91" s="129"/>
      <c r="EWO91" s="80"/>
      <c r="EWP91" s="80"/>
      <c r="EWQ91" s="80"/>
      <c r="EWR91" s="80"/>
      <c r="EWS91" s="127"/>
      <c r="EWT91" s="128"/>
      <c r="EWU91" s="128"/>
      <c r="EWV91" s="128"/>
      <c r="EWW91" s="129"/>
      <c r="EWX91" s="80"/>
      <c r="EWY91" s="80"/>
      <c r="EWZ91" s="80"/>
      <c r="EXA91" s="80"/>
      <c r="EXB91" s="127"/>
      <c r="EXC91" s="128"/>
      <c r="EXD91" s="128"/>
      <c r="EXE91" s="128"/>
      <c r="EXF91" s="129"/>
      <c r="EXG91" s="80"/>
      <c r="EXH91" s="80"/>
      <c r="EXI91" s="80"/>
      <c r="EXJ91" s="80"/>
      <c r="EXK91" s="127"/>
      <c r="EXL91" s="128"/>
      <c r="EXM91" s="128"/>
      <c r="EXN91" s="128"/>
      <c r="EXO91" s="129"/>
      <c r="EXP91" s="80"/>
      <c r="EXQ91" s="80"/>
      <c r="EXR91" s="80"/>
      <c r="EXS91" s="80"/>
      <c r="EXT91" s="127"/>
      <c r="EXU91" s="128"/>
      <c r="EXV91" s="128"/>
      <c r="EXW91" s="128"/>
      <c r="EXX91" s="129"/>
      <c r="EXY91" s="80"/>
      <c r="EXZ91" s="80"/>
      <c r="EYA91" s="80"/>
      <c r="EYB91" s="80"/>
      <c r="EYC91" s="127"/>
      <c r="EYD91" s="128"/>
      <c r="EYE91" s="128"/>
      <c r="EYF91" s="128"/>
      <c r="EYG91" s="129"/>
      <c r="EYH91" s="80"/>
      <c r="EYI91" s="80"/>
      <c r="EYJ91" s="80"/>
      <c r="EYK91" s="80"/>
      <c r="EYL91" s="127"/>
      <c r="EYM91" s="128"/>
      <c r="EYN91" s="128"/>
      <c r="EYO91" s="128"/>
      <c r="EYP91" s="129"/>
      <c r="EYQ91" s="80"/>
      <c r="EYR91" s="80"/>
      <c r="EYS91" s="80"/>
      <c r="EYT91" s="80"/>
      <c r="EYU91" s="127"/>
      <c r="EYV91" s="128"/>
      <c r="EYW91" s="128"/>
      <c r="EYX91" s="128"/>
      <c r="EYY91" s="129"/>
      <c r="EYZ91" s="80"/>
      <c r="EZA91" s="80"/>
      <c r="EZB91" s="80"/>
      <c r="EZC91" s="80"/>
      <c r="EZD91" s="127"/>
      <c r="EZE91" s="128"/>
      <c r="EZF91" s="128"/>
      <c r="EZG91" s="128"/>
      <c r="EZH91" s="129"/>
      <c r="EZI91" s="80"/>
      <c r="EZJ91" s="80"/>
      <c r="EZK91" s="80"/>
      <c r="EZL91" s="80"/>
      <c r="EZM91" s="127"/>
      <c r="EZN91" s="128"/>
      <c r="EZO91" s="128"/>
      <c r="EZP91" s="128"/>
      <c r="EZQ91" s="129"/>
      <c r="EZR91" s="80"/>
      <c r="EZS91" s="80"/>
      <c r="EZT91" s="80"/>
      <c r="EZU91" s="80"/>
      <c r="EZV91" s="127"/>
      <c r="EZW91" s="128"/>
      <c r="EZX91" s="128"/>
      <c r="EZY91" s="128"/>
      <c r="EZZ91" s="129"/>
      <c r="FAA91" s="80"/>
      <c r="FAB91" s="80"/>
      <c r="FAC91" s="80"/>
      <c r="FAD91" s="80"/>
      <c r="FAE91" s="127"/>
      <c r="FAF91" s="128"/>
      <c r="FAG91" s="128"/>
      <c r="FAH91" s="128"/>
      <c r="FAI91" s="129"/>
      <c r="FAJ91" s="80"/>
      <c r="FAK91" s="80"/>
      <c r="FAL91" s="80"/>
      <c r="FAM91" s="80"/>
      <c r="FAN91" s="127"/>
      <c r="FAO91" s="128"/>
      <c r="FAP91" s="128"/>
      <c r="FAQ91" s="128"/>
      <c r="FAR91" s="129"/>
      <c r="FAS91" s="80"/>
      <c r="FAT91" s="80"/>
      <c r="FAU91" s="80"/>
      <c r="FAV91" s="80"/>
      <c r="FAW91" s="127"/>
      <c r="FAX91" s="128"/>
      <c r="FAY91" s="128"/>
      <c r="FAZ91" s="128"/>
      <c r="FBA91" s="129"/>
      <c r="FBB91" s="80"/>
      <c r="FBC91" s="80"/>
      <c r="FBD91" s="80"/>
      <c r="FBE91" s="80"/>
      <c r="FBF91" s="127"/>
      <c r="FBG91" s="128"/>
      <c r="FBH91" s="128"/>
      <c r="FBI91" s="128"/>
      <c r="FBJ91" s="129"/>
      <c r="FBK91" s="80"/>
      <c r="FBL91" s="80"/>
      <c r="FBM91" s="80"/>
      <c r="FBN91" s="80"/>
      <c r="FBO91" s="127"/>
      <c r="FBP91" s="128"/>
      <c r="FBQ91" s="128"/>
      <c r="FBR91" s="128"/>
      <c r="FBS91" s="129"/>
      <c r="FBT91" s="80"/>
      <c r="FBU91" s="80"/>
      <c r="FBV91" s="80"/>
      <c r="FBW91" s="80"/>
      <c r="FBX91" s="127"/>
      <c r="FBY91" s="128"/>
      <c r="FBZ91" s="128"/>
      <c r="FCA91" s="128"/>
      <c r="FCB91" s="129"/>
      <c r="FCC91" s="80"/>
      <c r="FCD91" s="80"/>
      <c r="FCE91" s="80"/>
      <c r="FCF91" s="80"/>
      <c r="FCG91" s="127"/>
      <c r="FCH91" s="128"/>
      <c r="FCI91" s="128"/>
      <c r="FCJ91" s="128"/>
      <c r="FCK91" s="129"/>
      <c r="FCL91" s="80"/>
      <c r="FCM91" s="80"/>
      <c r="FCN91" s="80"/>
      <c r="FCO91" s="80"/>
      <c r="FCP91" s="127"/>
      <c r="FCQ91" s="128"/>
      <c r="FCR91" s="128"/>
      <c r="FCS91" s="128"/>
      <c r="FCT91" s="129"/>
      <c r="FCU91" s="80"/>
      <c r="FCV91" s="80"/>
      <c r="FCW91" s="80"/>
      <c r="FCX91" s="80"/>
      <c r="FCY91" s="127"/>
      <c r="FCZ91" s="128"/>
      <c r="FDA91" s="128"/>
      <c r="FDB91" s="128"/>
      <c r="FDC91" s="129"/>
      <c r="FDD91" s="80"/>
      <c r="FDE91" s="80"/>
      <c r="FDF91" s="80"/>
      <c r="FDG91" s="80"/>
      <c r="FDH91" s="127"/>
      <c r="FDI91" s="128"/>
      <c r="FDJ91" s="128"/>
      <c r="FDK91" s="128"/>
      <c r="FDL91" s="129"/>
      <c r="FDM91" s="80"/>
      <c r="FDN91" s="80"/>
      <c r="FDO91" s="80"/>
      <c r="FDP91" s="80"/>
      <c r="FDQ91" s="127"/>
      <c r="FDR91" s="128"/>
      <c r="FDS91" s="128"/>
      <c r="FDT91" s="128"/>
      <c r="FDU91" s="129"/>
      <c r="FDV91" s="80"/>
      <c r="FDW91" s="80"/>
      <c r="FDX91" s="80"/>
      <c r="FDY91" s="80"/>
      <c r="FDZ91" s="127"/>
      <c r="FEA91" s="128"/>
      <c r="FEB91" s="128"/>
      <c r="FEC91" s="128"/>
      <c r="FED91" s="129"/>
      <c r="FEE91" s="80"/>
      <c r="FEF91" s="80"/>
      <c r="FEG91" s="80"/>
      <c r="FEH91" s="80"/>
      <c r="FEI91" s="127"/>
      <c r="FEJ91" s="128"/>
      <c r="FEK91" s="128"/>
      <c r="FEL91" s="128"/>
      <c r="FEM91" s="129"/>
      <c r="FEN91" s="80"/>
      <c r="FEO91" s="80"/>
      <c r="FEP91" s="80"/>
      <c r="FEQ91" s="80"/>
      <c r="FER91" s="127"/>
      <c r="FES91" s="128"/>
      <c r="FET91" s="128"/>
      <c r="FEU91" s="128"/>
      <c r="FEV91" s="129"/>
      <c r="FEW91" s="80"/>
      <c r="FEX91" s="80"/>
      <c r="FEY91" s="80"/>
      <c r="FEZ91" s="80"/>
      <c r="FFA91" s="127"/>
      <c r="FFB91" s="128"/>
      <c r="FFC91" s="128"/>
      <c r="FFD91" s="128"/>
      <c r="FFE91" s="129"/>
      <c r="FFF91" s="80"/>
      <c r="FFG91" s="80"/>
      <c r="FFH91" s="80"/>
      <c r="FFI91" s="80"/>
      <c r="FFJ91" s="127"/>
      <c r="FFK91" s="128"/>
      <c r="FFL91" s="128"/>
      <c r="FFM91" s="128"/>
      <c r="FFN91" s="129"/>
      <c r="FFO91" s="80"/>
      <c r="FFP91" s="80"/>
      <c r="FFQ91" s="80"/>
      <c r="FFR91" s="80"/>
      <c r="FFS91" s="127"/>
      <c r="FFT91" s="128"/>
      <c r="FFU91" s="128"/>
      <c r="FFV91" s="128"/>
      <c r="FFW91" s="129"/>
      <c r="FFX91" s="80"/>
      <c r="FFY91" s="80"/>
      <c r="FFZ91" s="80"/>
      <c r="FGA91" s="80"/>
      <c r="FGB91" s="127"/>
      <c r="FGC91" s="128"/>
      <c r="FGD91" s="128"/>
      <c r="FGE91" s="128"/>
      <c r="FGF91" s="129"/>
      <c r="FGG91" s="80"/>
      <c r="FGH91" s="80"/>
      <c r="FGI91" s="80"/>
      <c r="FGJ91" s="80"/>
      <c r="FGK91" s="127"/>
      <c r="FGL91" s="128"/>
      <c r="FGM91" s="128"/>
      <c r="FGN91" s="128"/>
      <c r="FGO91" s="129"/>
      <c r="FGP91" s="80"/>
      <c r="FGQ91" s="80"/>
      <c r="FGR91" s="80"/>
      <c r="FGS91" s="80"/>
      <c r="FGT91" s="127"/>
      <c r="FGU91" s="128"/>
      <c r="FGV91" s="128"/>
      <c r="FGW91" s="128"/>
      <c r="FGX91" s="129"/>
      <c r="FGY91" s="80"/>
      <c r="FGZ91" s="80"/>
      <c r="FHA91" s="80"/>
      <c r="FHB91" s="80"/>
      <c r="FHC91" s="127"/>
      <c r="FHD91" s="128"/>
      <c r="FHE91" s="128"/>
      <c r="FHF91" s="128"/>
      <c r="FHG91" s="129"/>
      <c r="FHH91" s="80"/>
      <c r="FHI91" s="80"/>
      <c r="FHJ91" s="80"/>
      <c r="FHK91" s="80"/>
      <c r="FHL91" s="127"/>
      <c r="FHM91" s="128"/>
      <c r="FHN91" s="128"/>
      <c r="FHO91" s="128"/>
      <c r="FHP91" s="129"/>
      <c r="FHQ91" s="80"/>
      <c r="FHR91" s="80"/>
      <c r="FHS91" s="80"/>
      <c r="FHT91" s="80"/>
      <c r="FHU91" s="127"/>
      <c r="FHV91" s="128"/>
      <c r="FHW91" s="128"/>
      <c r="FHX91" s="128"/>
      <c r="FHY91" s="129"/>
      <c r="FHZ91" s="80"/>
      <c r="FIA91" s="80"/>
      <c r="FIB91" s="80"/>
      <c r="FIC91" s="80"/>
      <c r="FID91" s="127"/>
      <c r="FIE91" s="128"/>
      <c r="FIF91" s="128"/>
      <c r="FIG91" s="128"/>
      <c r="FIH91" s="129"/>
      <c r="FII91" s="80"/>
      <c r="FIJ91" s="80"/>
      <c r="FIK91" s="80"/>
      <c r="FIL91" s="80"/>
      <c r="FIM91" s="127"/>
      <c r="FIN91" s="128"/>
      <c r="FIO91" s="128"/>
      <c r="FIP91" s="128"/>
      <c r="FIQ91" s="129"/>
      <c r="FIR91" s="80"/>
      <c r="FIS91" s="80"/>
      <c r="FIT91" s="80"/>
      <c r="FIU91" s="80"/>
      <c r="FIV91" s="127"/>
      <c r="FIW91" s="128"/>
      <c r="FIX91" s="128"/>
      <c r="FIY91" s="128"/>
      <c r="FIZ91" s="129"/>
      <c r="FJA91" s="80"/>
      <c r="FJB91" s="80"/>
      <c r="FJC91" s="80"/>
      <c r="FJD91" s="80"/>
      <c r="FJE91" s="127"/>
      <c r="FJF91" s="128"/>
      <c r="FJG91" s="128"/>
      <c r="FJH91" s="128"/>
      <c r="FJI91" s="129"/>
      <c r="FJJ91" s="80"/>
      <c r="FJK91" s="80"/>
      <c r="FJL91" s="80"/>
      <c r="FJM91" s="80"/>
      <c r="FJN91" s="127"/>
      <c r="FJO91" s="128"/>
      <c r="FJP91" s="128"/>
      <c r="FJQ91" s="128"/>
      <c r="FJR91" s="129"/>
      <c r="FJS91" s="80"/>
      <c r="FJT91" s="80"/>
      <c r="FJU91" s="80"/>
      <c r="FJV91" s="80"/>
      <c r="FJW91" s="127"/>
      <c r="FJX91" s="128"/>
      <c r="FJY91" s="128"/>
      <c r="FJZ91" s="128"/>
      <c r="FKA91" s="129"/>
      <c r="FKB91" s="80"/>
      <c r="FKC91" s="80"/>
      <c r="FKD91" s="80"/>
      <c r="FKE91" s="80"/>
      <c r="FKF91" s="127"/>
      <c r="FKG91" s="128"/>
      <c r="FKH91" s="128"/>
      <c r="FKI91" s="128"/>
      <c r="FKJ91" s="129"/>
      <c r="FKK91" s="80"/>
      <c r="FKL91" s="80"/>
      <c r="FKM91" s="80"/>
      <c r="FKN91" s="80"/>
      <c r="FKO91" s="127"/>
      <c r="FKP91" s="128"/>
      <c r="FKQ91" s="128"/>
      <c r="FKR91" s="128"/>
      <c r="FKS91" s="129"/>
      <c r="FKT91" s="80"/>
      <c r="FKU91" s="80"/>
      <c r="FKV91" s="80"/>
      <c r="FKW91" s="80"/>
      <c r="FKX91" s="127"/>
      <c r="FKY91" s="128"/>
      <c r="FKZ91" s="128"/>
      <c r="FLA91" s="128"/>
      <c r="FLB91" s="129"/>
      <c r="FLC91" s="80"/>
      <c r="FLD91" s="80"/>
      <c r="FLE91" s="80"/>
      <c r="FLF91" s="80"/>
      <c r="FLG91" s="127"/>
      <c r="FLH91" s="128"/>
      <c r="FLI91" s="128"/>
      <c r="FLJ91" s="128"/>
      <c r="FLK91" s="129"/>
      <c r="FLL91" s="80"/>
      <c r="FLM91" s="80"/>
      <c r="FLN91" s="80"/>
      <c r="FLO91" s="80"/>
      <c r="FLP91" s="127"/>
      <c r="FLQ91" s="128"/>
      <c r="FLR91" s="128"/>
      <c r="FLS91" s="128"/>
      <c r="FLT91" s="129"/>
      <c r="FLU91" s="80"/>
      <c r="FLV91" s="80"/>
      <c r="FLW91" s="80"/>
      <c r="FLX91" s="80"/>
      <c r="FLY91" s="127"/>
      <c r="FLZ91" s="128"/>
      <c r="FMA91" s="128"/>
      <c r="FMB91" s="128"/>
      <c r="FMC91" s="129"/>
      <c r="FMD91" s="80"/>
      <c r="FME91" s="80"/>
      <c r="FMF91" s="80"/>
      <c r="FMG91" s="80"/>
      <c r="FMH91" s="127"/>
      <c r="FMI91" s="128"/>
      <c r="FMJ91" s="128"/>
      <c r="FMK91" s="128"/>
      <c r="FML91" s="129"/>
      <c r="FMM91" s="80"/>
      <c r="FMN91" s="80"/>
      <c r="FMO91" s="80"/>
      <c r="FMP91" s="80"/>
      <c r="FMQ91" s="127"/>
      <c r="FMR91" s="128"/>
      <c r="FMS91" s="128"/>
      <c r="FMT91" s="128"/>
      <c r="FMU91" s="129"/>
      <c r="FMV91" s="80"/>
      <c r="FMW91" s="80"/>
      <c r="FMX91" s="80"/>
      <c r="FMY91" s="80"/>
      <c r="FMZ91" s="127"/>
      <c r="FNA91" s="128"/>
      <c r="FNB91" s="128"/>
      <c r="FNC91" s="128"/>
      <c r="FND91" s="129"/>
      <c r="FNE91" s="80"/>
      <c r="FNF91" s="80"/>
      <c r="FNG91" s="80"/>
      <c r="FNH91" s="80"/>
      <c r="FNI91" s="127"/>
      <c r="FNJ91" s="128"/>
      <c r="FNK91" s="128"/>
      <c r="FNL91" s="128"/>
      <c r="FNM91" s="129"/>
      <c r="FNN91" s="80"/>
      <c r="FNO91" s="80"/>
      <c r="FNP91" s="80"/>
      <c r="FNQ91" s="80"/>
      <c r="FNR91" s="127"/>
      <c r="FNS91" s="128"/>
      <c r="FNT91" s="128"/>
      <c r="FNU91" s="128"/>
      <c r="FNV91" s="129"/>
      <c r="FNW91" s="80"/>
      <c r="FNX91" s="80"/>
      <c r="FNY91" s="80"/>
      <c r="FNZ91" s="80"/>
      <c r="FOA91" s="127"/>
      <c r="FOB91" s="128"/>
      <c r="FOC91" s="128"/>
      <c r="FOD91" s="128"/>
      <c r="FOE91" s="129"/>
      <c r="FOF91" s="80"/>
      <c r="FOG91" s="80"/>
      <c r="FOH91" s="80"/>
      <c r="FOI91" s="80"/>
      <c r="FOJ91" s="127"/>
      <c r="FOK91" s="128"/>
      <c r="FOL91" s="128"/>
      <c r="FOM91" s="128"/>
      <c r="FON91" s="129"/>
      <c r="FOO91" s="80"/>
      <c r="FOP91" s="80"/>
      <c r="FOQ91" s="80"/>
      <c r="FOR91" s="80"/>
      <c r="FOS91" s="127"/>
      <c r="FOT91" s="128"/>
      <c r="FOU91" s="128"/>
      <c r="FOV91" s="128"/>
      <c r="FOW91" s="129"/>
      <c r="FOX91" s="80"/>
      <c r="FOY91" s="80"/>
      <c r="FOZ91" s="80"/>
      <c r="FPA91" s="80"/>
      <c r="FPB91" s="127"/>
      <c r="FPC91" s="128"/>
      <c r="FPD91" s="128"/>
      <c r="FPE91" s="128"/>
      <c r="FPF91" s="129"/>
      <c r="FPG91" s="80"/>
      <c r="FPH91" s="80"/>
      <c r="FPI91" s="80"/>
      <c r="FPJ91" s="80"/>
      <c r="FPK91" s="127"/>
      <c r="FPL91" s="128"/>
      <c r="FPM91" s="128"/>
      <c r="FPN91" s="128"/>
      <c r="FPO91" s="129"/>
      <c r="FPP91" s="80"/>
      <c r="FPQ91" s="80"/>
      <c r="FPR91" s="80"/>
      <c r="FPS91" s="80"/>
      <c r="FPT91" s="127"/>
      <c r="FPU91" s="128"/>
      <c r="FPV91" s="128"/>
      <c r="FPW91" s="128"/>
      <c r="FPX91" s="129"/>
      <c r="FPY91" s="80"/>
      <c r="FPZ91" s="80"/>
      <c r="FQA91" s="80"/>
      <c r="FQB91" s="80"/>
      <c r="FQC91" s="127"/>
      <c r="FQD91" s="128"/>
      <c r="FQE91" s="128"/>
      <c r="FQF91" s="128"/>
      <c r="FQG91" s="129"/>
      <c r="FQH91" s="80"/>
      <c r="FQI91" s="80"/>
      <c r="FQJ91" s="80"/>
      <c r="FQK91" s="80"/>
      <c r="FQL91" s="127"/>
      <c r="FQM91" s="128"/>
      <c r="FQN91" s="128"/>
      <c r="FQO91" s="128"/>
      <c r="FQP91" s="129"/>
      <c r="FQQ91" s="80"/>
      <c r="FQR91" s="80"/>
      <c r="FQS91" s="80"/>
      <c r="FQT91" s="80"/>
      <c r="FQU91" s="127"/>
      <c r="FQV91" s="128"/>
      <c r="FQW91" s="128"/>
      <c r="FQX91" s="128"/>
      <c r="FQY91" s="129"/>
      <c r="FQZ91" s="80"/>
      <c r="FRA91" s="80"/>
      <c r="FRB91" s="80"/>
      <c r="FRC91" s="80"/>
      <c r="FRD91" s="127"/>
      <c r="FRE91" s="128"/>
      <c r="FRF91" s="128"/>
      <c r="FRG91" s="128"/>
      <c r="FRH91" s="129"/>
      <c r="FRI91" s="80"/>
      <c r="FRJ91" s="80"/>
      <c r="FRK91" s="80"/>
      <c r="FRL91" s="80"/>
      <c r="FRM91" s="127"/>
      <c r="FRN91" s="128"/>
      <c r="FRO91" s="128"/>
      <c r="FRP91" s="128"/>
      <c r="FRQ91" s="129"/>
      <c r="FRR91" s="80"/>
      <c r="FRS91" s="80"/>
      <c r="FRT91" s="80"/>
      <c r="FRU91" s="80"/>
      <c r="FRV91" s="127"/>
      <c r="FRW91" s="128"/>
      <c r="FRX91" s="128"/>
      <c r="FRY91" s="128"/>
      <c r="FRZ91" s="129"/>
      <c r="FSA91" s="80"/>
      <c r="FSB91" s="80"/>
      <c r="FSC91" s="80"/>
      <c r="FSD91" s="80"/>
      <c r="FSE91" s="127"/>
      <c r="FSF91" s="128"/>
      <c r="FSG91" s="128"/>
      <c r="FSH91" s="128"/>
      <c r="FSI91" s="129"/>
      <c r="FSJ91" s="80"/>
      <c r="FSK91" s="80"/>
      <c r="FSL91" s="80"/>
      <c r="FSM91" s="80"/>
      <c r="FSN91" s="127"/>
      <c r="FSO91" s="128"/>
      <c r="FSP91" s="128"/>
      <c r="FSQ91" s="128"/>
      <c r="FSR91" s="129"/>
      <c r="FSS91" s="80"/>
      <c r="FST91" s="80"/>
      <c r="FSU91" s="80"/>
      <c r="FSV91" s="80"/>
      <c r="FSW91" s="127"/>
      <c r="FSX91" s="128"/>
      <c r="FSY91" s="128"/>
      <c r="FSZ91" s="128"/>
      <c r="FTA91" s="129"/>
      <c r="FTB91" s="80"/>
      <c r="FTC91" s="80"/>
      <c r="FTD91" s="80"/>
      <c r="FTE91" s="80"/>
      <c r="FTF91" s="127"/>
      <c r="FTG91" s="128"/>
      <c r="FTH91" s="128"/>
      <c r="FTI91" s="128"/>
      <c r="FTJ91" s="129"/>
      <c r="FTK91" s="80"/>
      <c r="FTL91" s="80"/>
      <c r="FTM91" s="80"/>
      <c r="FTN91" s="80"/>
      <c r="FTO91" s="127"/>
      <c r="FTP91" s="128"/>
      <c r="FTQ91" s="128"/>
      <c r="FTR91" s="128"/>
      <c r="FTS91" s="129"/>
      <c r="FTT91" s="80"/>
      <c r="FTU91" s="80"/>
      <c r="FTV91" s="80"/>
      <c r="FTW91" s="80"/>
      <c r="FTX91" s="127"/>
      <c r="FTY91" s="128"/>
      <c r="FTZ91" s="128"/>
      <c r="FUA91" s="128"/>
      <c r="FUB91" s="129"/>
      <c r="FUC91" s="80"/>
      <c r="FUD91" s="80"/>
      <c r="FUE91" s="80"/>
      <c r="FUF91" s="80"/>
      <c r="FUG91" s="127"/>
      <c r="FUH91" s="128"/>
      <c r="FUI91" s="128"/>
      <c r="FUJ91" s="128"/>
      <c r="FUK91" s="129"/>
      <c r="FUL91" s="80"/>
      <c r="FUM91" s="80"/>
      <c r="FUN91" s="80"/>
      <c r="FUO91" s="80"/>
      <c r="FUP91" s="127"/>
      <c r="FUQ91" s="128"/>
      <c r="FUR91" s="128"/>
      <c r="FUS91" s="128"/>
      <c r="FUT91" s="129"/>
      <c r="FUU91" s="80"/>
      <c r="FUV91" s="80"/>
      <c r="FUW91" s="80"/>
      <c r="FUX91" s="80"/>
      <c r="FUY91" s="127"/>
      <c r="FUZ91" s="128"/>
      <c r="FVA91" s="128"/>
      <c r="FVB91" s="128"/>
      <c r="FVC91" s="129"/>
      <c r="FVD91" s="80"/>
      <c r="FVE91" s="80"/>
      <c r="FVF91" s="80"/>
      <c r="FVG91" s="80"/>
      <c r="FVH91" s="127"/>
      <c r="FVI91" s="128"/>
      <c r="FVJ91" s="128"/>
      <c r="FVK91" s="128"/>
      <c r="FVL91" s="129"/>
      <c r="FVM91" s="80"/>
      <c r="FVN91" s="80"/>
      <c r="FVO91" s="80"/>
      <c r="FVP91" s="80"/>
      <c r="FVQ91" s="127"/>
      <c r="FVR91" s="128"/>
      <c r="FVS91" s="128"/>
      <c r="FVT91" s="128"/>
      <c r="FVU91" s="129"/>
      <c r="FVV91" s="80"/>
      <c r="FVW91" s="80"/>
      <c r="FVX91" s="80"/>
      <c r="FVY91" s="80"/>
      <c r="FVZ91" s="127"/>
      <c r="FWA91" s="128"/>
      <c r="FWB91" s="128"/>
      <c r="FWC91" s="128"/>
      <c r="FWD91" s="129"/>
      <c r="FWE91" s="80"/>
      <c r="FWF91" s="80"/>
      <c r="FWG91" s="80"/>
      <c r="FWH91" s="80"/>
      <c r="FWI91" s="127"/>
      <c r="FWJ91" s="128"/>
      <c r="FWK91" s="128"/>
      <c r="FWL91" s="128"/>
      <c r="FWM91" s="129"/>
      <c r="FWN91" s="80"/>
      <c r="FWO91" s="80"/>
      <c r="FWP91" s="80"/>
      <c r="FWQ91" s="80"/>
      <c r="FWR91" s="127"/>
      <c r="FWS91" s="128"/>
      <c r="FWT91" s="128"/>
      <c r="FWU91" s="128"/>
      <c r="FWV91" s="129"/>
      <c r="FWW91" s="80"/>
      <c r="FWX91" s="80"/>
      <c r="FWY91" s="80"/>
      <c r="FWZ91" s="80"/>
      <c r="FXA91" s="127"/>
      <c r="FXB91" s="128"/>
      <c r="FXC91" s="128"/>
      <c r="FXD91" s="128"/>
      <c r="FXE91" s="129"/>
      <c r="FXF91" s="80"/>
      <c r="FXG91" s="80"/>
      <c r="FXH91" s="80"/>
      <c r="FXI91" s="80"/>
      <c r="FXJ91" s="127"/>
      <c r="FXK91" s="128"/>
      <c r="FXL91" s="128"/>
      <c r="FXM91" s="128"/>
      <c r="FXN91" s="129"/>
      <c r="FXO91" s="80"/>
      <c r="FXP91" s="80"/>
      <c r="FXQ91" s="80"/>
      <c r="FXR91" s="80"/>
      <c r="FXS91" s="127"/>
      <c r="FXT91" s="128"/>
      <c r="FXU91" s="128"/>
      <c r="FXV91" s="128"/>
      <c r="FXW91" s="129"/>
      <c r="FXX91" s="80"/>
      <c r="FXY91" s="80"/>
      <c r="FXZ91" s="80"/>
      <c r="FYA91" s="80"/>
      <c r="FYB91" s="127"/>
      <c r="FYC91" s="128"/>
      <c r="FYD91" s="128"/>
      <c r="FYE91" s="128"/>
      <c r="FYF91" s="129"/>
      <c r="FYG91" s="80"/>
      <c r="FYH91" s="80"/>
      <c r="FYI91" s="80"/>
      <c r="FYJ91" s="80"/>
      <c r="FYK91" s="127"/>
      <c r="FYL91" s="128"/>
      <c r="FYM91" s="128"/>
      <c r="FYN91" s="128"/>
      <c r="FYO91" s="129"/>
      <c r="FYP91" s="80"/>
      <c r="FYQ91" s="80"/>
      <c r="FYR91" s="80"/>
      <c r="FYS91" s="80"/>
      <c r="FYT91" s="127"/>
      <c r="FYU91" s="128"/>
      <c r="FYV91" s="128"/>
      <c r="FYW91" s="128"/>
      <c r="FYX91" s="129"/>
      <c r="FYY91" s="80"/>
      <c r="FYZ91" s="80"/>
      <c r="FZA91" s="80"/>
      <c r="FZB91" s="80"/>
      <c r="FZC91" s="127"/>
      <c r="FZD91" s="128"/>
      <c r="FZE91" s="128"/>
      <c r="FZF91" s="128"/>
      <c r="FZG91" s="129"/>
      <c r="FZH91" s="80"/>
      <c r="FZI91" s="80"/>
      <c r="FZJ91" s="80"/>
      <c r="FZK91" s="80"/>
      <c r="FZL91" s="127"/>
      <c r="FZM91" s="128"/>
      <c r="FZN91" s="128"/>
      <c r="FZO91" s="128"/>
      <c r="FZP91" s="129"/>
      <c r="FZQ91" s="80"/>
      <c r="FZR91" s="80"/>
      <c r="FZS91" s="80"/>
      <c r="FZT91" s="80"/>
      <c r="FZU91" s="127"/>
      <c r="FZV91" s="128"/>
      <c r="FZW91" s="128"/>
      <c r="FZX91" s="128"/>
      <c r="FZY91" s="129"/>
      <c r="FZZ91" s="80"/>
      <c r="GAA91" s="80"/>
      <c r="GAB91" s="80"/>
      <c r="GAC91" s="80"/>
      <c r="GAD91" s="127"/>
      <c r="GAE91" s="128"/>
      <c r="GAF91" s="128"/>
      <c r="GAG91" s="128"/>
      <c r="GAH91" s="129"/>
      <c r="GAI91" s="80"/>
      <c r="GAJ91" s="80"/>
      <c r="GAK91" s="80"/>
      <c r="GAL91" s="80"/>
      <c r="GAM91" s="127"/>
      <c r="GAN91" s="128"/>
      <c r="GAO91" s="128"/>
      <c r="GAP91" s="128"/>
      <c r="GAQ91" s="129"/>
      <c r="GAR91" s="80"/>
      <c r="GAS91" s="80"/>
      <c r="GAT91" s="80"/>
      <c r="GAU91" s="80"/>
      <c r="GAV91" s="127"/>
      <c r="GAW91" s="128"/>
      <c r="GAX91" s="128"/>
      <c r="GAY91" s="128"/>
      <c r="GAZ91" s="129"/>
      <c r="GBA91" s="80"/>
      <c r="GBB91" s="80"/>
      <c r="GBC91" s="80"/>
      <c r="GBD91" s="80"/>
      <c r="GBE91" s="127"/>
      <c r="GBF91" s="128"/>
      <c r="GBG91" s="128"/>
      <c r="GBH91" s="128"/>
      <c r="GBI91" s="129"/>
      <c r="GBJ91" s="80"/>
      <c r="GBK91" s="80"/>
      <c r="GBL91" s="80"/>
      <c r="GBM91" s="80"/>
      <c r="GBN91" s="127"/>
      <c r="GBO91" s="128"/>
      <c r="GBP91" s="128"/>
      <c r="GBQ91" s="128"/>
      <c r="GBR91" s="129"/>
      <c r="GBS91" s="80"/>
      <c r="GBT91" s="80"/>
      <c r="GBU91" s="80"/>
      <c r="GBV91" s="80"/>
      <c r="GBW91" s="127"/>
      <c r="GBX91" s="128"/>
      <c r="GBY91" s="128"/>
      <c r="GBZ91" s="128"/>
      <c r="GCA91" s="129"/>
      <c r="GCB91" s="80"/>
      <c r="GCC91" s="80"/>
      <c r="GCD91" s="80"/>
      <c r="GCE91" s="80"/>
      <c r="GCF91" s="127"/>
      <c r="GCG91" s="128"/>
      <c r="GCH91" s="128"/>
      <c r="GCI91" s="128"/>
      <c r="GCJ91" s="129"/>
      <c r="GCK91" s="80"/>
      <c r="GCL91" s="80"/>
      <c r="GCM91" s="80"/>
      <c r="GCN91" s="80"/>
      <c r="GCO91" s="127"/>
      <c r="GCP91" s="128"/>
      <c r="GCQ91" s="128"/>
      <c r="GCR91" s="128"/>
      <c r="GCS91" s="129"/>
      <c r="GCT91" s="80"/>
      <c r="GCU91" s="80"/>
      <c r="GCV91" s="80"/>
      <c r="GCW91" s="80"/>
      <c r="GCX91" s="127"/>
      <c r="GCY91" s="128"/>
      <c r="GCZ91" s="128"/>
      <c r="GDA91" s="128"/>
      <c r="GDB91" s="129"/>
      <c r="GDC91" s="80"/>
      <c r="GDD91" s="80"/>
      <c r="GDE91" s="80"/>
      <c r="GDF91" s="80"/>
      <c r="GDG91" s="127"/>
      <c r="GDH91" s="128"/>
      <c r="GDI91" s="128"/>
      <c r="GDJ91" s="128"/>
      <c r="GDK91" s="129"/>
      <c r="GDL91" s="80"/>
      <c r="GDM91" s="80"/>
      <c r="GDN91" s="80"/>
      <c r="GDO91" s="80"/>
      <c r="GDP91" s="127"/>
      <c r="GDQ91" s="128"/>
      <c r="GDR91" s="128"/>
      <c r="GDS91" s="128"/>
      <c r="GDT91" s="129"/>
      <c r="GDU91" s="80"/>
      <c r="GDV91" s="80"/>
      <c r="GDW91" s="80"/>
      <c r="GDX91" s="80"/>
      <c r="GDY91" s="127"/>
      <c r="GDZ91" s="128"/>
      <c r="GEA91" s="128"/>
      <c r="GEB91" s="128"/>
      <c r="GEC91" s="129"/>
      <c r="GED91" s="80"/>
      <c r="GEE91" s="80"/>
      <c r="GEF91" s="80"/>
      <c r="GEG91" s="80"/>
      <c r="GEH91" s="127"/>
      <c r="GEI91" s="128"/>
      <c r="GEJ91" s="128"/>
      <c r="GEK91" s="128"/>
      <c r="GEL91" s="129"/>
      <c r="GEM91" s="80"/>
      <c r="GEN91" s="80"/>
      <c r="GEO91" s="80"/>
      <c r="GEP91" s="80"/>
      <c r="GEQ91" s="127"/>
      <c r="GER91" s="128"/>
      <c r="GES91" s="128"/>
      <c r="GET91" s="128"/>
      <c r="GEU91" s="129"/>
      <c r="GEV91" s="80"/>
      <c r="GEW91" s="80"/>
      <c r="GEX91" s="80"/>
      <c r="GEY91" s="80"/>
      <c r="GEZ91" s="127"/>
      <c r="GFA91" s="128"/>
      <c r="GFB91" s="128"/>
      <c r="GFC91" s="128"/>
      <c r="GFD91" s="129"/>
      <c r="GFE91" s="80"/>
      <c r="GFF91" s="80"/>
      <c r="GFG91" s="80"/>
      <c r="GFH91" s="80"/>
      <c r="GFI91" s="127"/>
      <c r="GFJ91" s="128"/>
      <c r="GFK91" s="128"/>
      <c r="GFL91" s="128"/>
      <c r="GFM91" s="129"/>
      <c r="GFN91" s="80"/>
      <c r="GFO91" s="80"/>
      <c r="GFP91" s="80"/>
      <c r="GFQ91" s="80"/>
      <c r="GFR91" s="127"/>
      <c r="GFS91" s="128"/>
      <c r="GFT91" s="128"/>
      <c r="GFU91" s="128"/>
      <c r="GFV91" s="129"/>
      <c r="GFW91" s="80"/>
      <c r="GFX91" s="80"/>
      <c r="GFY91" s="80"/>
      <c r="GFZ91" s="80"/>
      <c r="GGA91" s="127"/>
      <c r="GGB91" s="128"/>
      <c r="GGC91" s="128"/>
      <c r="GGD91" s="128"/>
      <c r="GGE91" s="129"/>
      <c r="GGF91" s="80"/>
      <c r="GGG91" s="80"/>
      <c r="GGH91" s="80"/>
      <c r="GGI91" s="80"/>
      <c r="GGJ91" s="127"/>
      <c r="GGK91" s="128"/>
      <c r="GGL91" s="128"/>
      <c r="GGM91" s="128"/>
      <c r="GGN91" s="129"/>
      <c r="GGO91" s="80"/>
      <c r="GGP91" s="80"/>
      <c r="GGQ91" s="80"/>
      <c r="GGR91" s="80"/>
      <c r="GGS91" s="127"/>
      <c r="GGT91" s="128"/>
      <c r="GGU91" s="128"/>
      <c r="GGV91" s="128"/>
      <c r="GGW91" s="129"/>
      <c r="GGX91" s="80"/>
      <c r="GGY91" s="80"/>
      <c r="GGZ91" s="80"/>
      <c r="GHA91" s="80"/>
      <c r="GHB91" s="127"/>
      <c r="GHC91" s="128"/>
      <c r="GHD91" s="128"/>
      <c r="GHE91" s="128"/>
      <c r="GHF91" s="129"/>
      <c r="GHG91" s="80"/>
      <c r="GHH91" s="80"/>
      <c r="GHI91" s="80"/>
      <c r="GHJ91" s="80"/>
      <c r="GHK91" s="127"/>
      <c r="GHL91" s="128"/>
      <c r="GHM91" s="128"/>
      <c r="GHN91" s="128"/>
      <c r="GHO91" s="129"/>
      <c r="GHP91" s="80"/>
      <c r="GHQ91" s="80"/>
      <c r="GHR91" s="80"/>
      <c r="GHS91" s="80"/>
      <c r="GHT91" s="127"/>
      <c r="GHU91" s="128"/>
      <c r="GHV91" s="128"/>
      <c r="GHW91" s="128"/>
      <c r="GHX91" s="129"/>
      <c r="GHY91" s="80"/>
      <c r="GHZ91" s="80"/>
      <c r="GIA91" s="80"/>
      <c r="GIB91" s="80"/>
      <c r="GIC91" s="127"/>
      <c r="GID91" s="128"/>
      <c r="GIE91" s="128"/>
      <c r="GIF91" s="128"/>
      <c r="GIG91" s="129"/>
      <c r="GIH91" s="80"/>
      <c r="GII91" s="80"/>
      <c r="GIJ91" s="80"/>
      <c r="GIK91" s="80"/>
      <c r="GIL91" s="127"/>
      <c r="GIM91" s="128"/>
      <c r="GIN91" s="128"/>
      <c r="GIO91" s="128"/>
      <c r="GIP91" s="129"/>
      <c r="GIQ91" s="80"/>
      <c r="GIR91" s="80"/>
      <c r="GIS91" s="80"/>
      <c r="GIT91" s="80"/>
      <c r="GIU91" s="127"/>
      <c r="GIV91" s="128"/>
      <c r="GIW91" s="128"/>
      <c r="GIX91" s="128"/>
      <c r="GIY91" s="129"/>
      <c r="GIZ91" s="80"/>
      <c r="GJA91" s="80"/>
      <c r="GJB91" s="80"/>
      <c r="GJC91" s="80"/>
      <c r="GJD91" s="127"/>
      <c r="GJE91" s="128"/>
      <c r="GJF91" s="128"/>
      <c r="GJG91" s="128"/>
      <c r="GJH91" s="129"/>
      <c r="GJI91" s="80"/>
      <c r="GJJ91" s="80"/>
      <c r="GJK91" s="80"/>
      <c r="GJL91" s="80"/>
      <c r="GJM91" s="127"/>
      <c r="GJN91" s="128"/>
      <c r="GJO91" s="128"/>
      <c r="GJP91" s="128"/>
      <c r="GJQ91" s="129"/>
      <c r="GJR91" s="80"/>
      <c r="GJS91" s="80"/>
      <c r="GJT91" s="80"/>
      <c r="GJU91" s="80"/>
      <c r="GJV91" s="127"/>
      <c r="GJW91" s="128"/>
      <c r="GJX91" s="128"/>
      <c r="GJY91" s="128"/>
      <c r="GJZ91" s="129"/>
      <c r="GKA91" s="80"/>
      <c r="GKB91" s="80"/>
      <c r="GKC91" s="80"/>
      <c r="GKD91" s="80"/>
      <c r="GKE91" s="127"/>
      <c r="GKF91" s="128"/>
      <c r="GKG91" s="128"/>
      <c r="GKH91" s="128"/>
      <c r="GKI91" s="129"/>
      <c r="GKJ91" s="80"/>
      <c r="GKK91" s="80"/>
      <c r="GKL91" s="80"/>
      <c r="GKM91" s="80"/>
      <c r="GKN91" s="127"/>
      <c r="GKO91" s="128"/>
      <c r="GKP91" s="128"/>
      <c r="GKQ91" s="128"/>
      <c r="GKR91" s="129"/>
      <c r="GKS91" s="80"/>
      <c r="GKT91" s="80"/>
      <c r="GKU91" s="80"/>
      <c r="GKV91" s="80"/>
      <c r="GKW91" s="127"/>
      <c r="GKX91" s="128"/>
      <c r="GKY91" s="128"/>
      <c r="GKZ91" s="128"/>
      <c r="GLA91" s="129"/>
      <c r="GLB91" s="80"/>
      <c r="GLC91" s="80"/>
      <c r="GLD91" s="80"/>
      <c r="GLE91" s="80"/>
      <c r="GLF91" s="127"/>
      <c r="GLG91" s="128"/>
      <c r="GLH91" s="128"/>
      <c r="GLI91" s="128"/>
      <c r="GLJ91" s="129"/>
      <c r="GLK91" s="80"/>
      <c r="GLL91" s="80"/>
      <c r="GLM91" s="80"/>
      <c r="GLN91" s="80"/>
      <c r="GLO91" s="127"/>
      <c r="GLP91" s="128"/>
      <c r="GLQ91" s="128"/>
      <c r="GLR91" s="128"/>
      <c r="GLS91" s="129"/>
      <c r="GLT91" s="80"/>
      <c r="GLU91" s="80"/>
      <c r="GLV91" s="80"/>
      <c r="GLW91" s="80"/>
      <c r="GLX91" s="127"/>
      <c r="GLY91" s="128"/>
      <c r="GLZ91" s="128"/>
      <c r="GMA91" s="128"/>
      <c r="GMB91" s="129"/>
      <c r="GMC91" s="80"/>
      <c r="GMD91" s="80"/>
      <c r="GME91" s="80"/>
      <c r="GMF91" s="80"/>
      <c r="GMG91" s="127"/>
      <c r="GMH91" s="128"/>
      <c r="GMI91" s="128"/>
      <c r="GMJ91" s="128"/>
      <c r="GMK91" s="129"/>
      <c r="GML91" s="80"/>
      <c r="GMM91" s="80"/>
      <c r="GMN91" s="80"/>
      <c r="GMO91" s="80"/>
      <c r="GMP91" s="127"/>
      <c r="GMQ91" s="128"/>
      <c r="GMR91" s="128"/>
      <c r="GMS91" s="128"/>
      <c r="GMT91" s="129"/>
      <c r="GMU91" s="80"/>
      <c r="GMV91" s="80"/>
      <c r="GMW91" s="80"/>
      <c r="GMX91" s="80"/>
      <c r="GMY91" s="127"/>
      <c r="GMZ91" s="128"/>
      <c r="GNA91" s="128"/>
      <c r="GNB91" s="128"/>
      <c r="GNC91" s="129"/>
      <c r="GND91" s="80"/>
      <c r="GNE91" s="80"/>
      <c r="GNF91" s="80"/>
      <c r="GNG91" s="80"/>
      <c r="GNH91" s="127"/>
      <c r="GNI91" s="128"/>
      <c r="GNJ91" s="128"/>
      <c r="GNK91" s="128"/>
      <c r="GNL91" s="129"/>
      <c r="GNM91" s="80"/>
      <c r="GNN91" s="80"/>
      <c r="GNO91" s="80"/>
      <c r="GNP91" s="80"/>
      <c r="GNQ91" s="127"/>
      <c r="GNR91" s="128"/>
      <c r="GNS91" s="128"/>
      <c r="GNT91" s="128"/>
      <c r="GNU91" s="129"/>
      <c r="GNV91" s="80"/>
      <c r="GNW91" s="80"/>
      <c r="GNX91" s="80"/>
      <c r="GNY91" s="80"/>
      <c r="GNZ91" s="127"/>
      <c r="GOA91" s="128"/>
      <c r="GOB91" s="128"/>
      <c r="GOC91" s="128"/>
      <c r="GOD91" s="129"/>
      <c r="GOE91" s="80"/>
      <c r="GOF91" s="80"/>
      <c r="GOG91" s="80"/>
      <c r="GOH91" s="80"/>
      <c r="GOI91" s="127"/>
      <c r="GOJ91" s="128"/>
      <c r="GOK91" s="128"/>
      <c r="GOL91" s="128"/>
      <c r="GOM91" s="129"/>
      <c r="GON91" s="80"/>
      <c r="GOO91" s="80"/>
      <c r="GOP91" s="80"/>
      <c r="GOQ91" s="80"/>
      <c r="GOR91" s="127"/>
      <c r="GOS91" s="128"/>
      <c r="GOT91" s="128"/>
      <c r="GOU91" s="128"/>
      <c r="GOV91" s="129"/>
      <c r="GOW91" s="80"/>
      <c r="GOX91" s="80"/>
      <c r="GOY91" s="80"/>
      <c r="GOZ91" s="80"/>
      <c r="GPA91" s="127"/>
      <c r="GPB91" s="128"/>
      <c r="GPC91" s="128"/>
      <c r="GPD91" s="128"/>
      <c r="GPE91" s="129"/>
      <c r="GPF91" s="80"/>
      <c r="GPG91" s="80"/>
      <c r="GPH91" s="80"/>
      <c r="GPI91" s="80"/>
      <c r="GPJ91" s="127"/>
      <c r="GPK91" s="128"/>
      <c r="GPL91" s="128"/>
      <c r="GPM91" s="128"/>
      <c r="GPN91" s="129"/>
      <c r="GPO91" s="80"/>
      <c r="GPP91" s="80"/>
      <c r="GPQ91" s="80"/>
      <c r="GPR91" s="80"/>
      <c r="GPS91" s="127"/>
      <c r="GPT91" s="128"/>
      <c r="GPU91" s="128"/>
      <c r="GPV91" s="128"/>
      <c r="GPW91" s="129"/>
      <c r="GPX91" s="80"/>
      <c r="GPY91" s="80"/>
      <c r="GPZ91" s="80"/>
      <c r="GQA91" s="80"/>
      <c r="GQB91" s="127"/>
      <c r="GQC91" s="128"/>
      <c r="GQD91" s="128"/>
      <c r="GQE91" s="128"/>
      <c r="GQF91" s="129"/>
      <c r="GQG91" s="80"/>
      <c r="GQH91" s="80"/>
      <c r="GQI91" s="80"/>
      <c r="GQJ91" s="80"/>
      <c r="GQK91" s="127"/>
      <c r="GQL91" s="128"/>
      <c r="GQM91" s="128"/>
      <c r="GQN91" s="128"/>
      <c r="GQO91" s="129"/>
      <c r="GQP91" s="80"/>
      <c r="GQQ91" s="80"/>
      <c r="GQR91" s="80"/>
      <c r="GQS91" s="80"/>
      <c r="GQT91" s="127"/>
      <c r="GQU91" s="128"/>
      <c r="GQV91" s="128"/>
      <c r="GQW91" s="128"/>
      <c r="GQX91" s="129"/>
      <c r="GQY91" s="80"/>
      <c r="GQZ91" s="80"/>
      <c r="GRA91" s="80"/>
      <c r="GRB91" s="80"/>
      <c r="GRC91" s="127"/>
      <c r="GRD91" s="128"/>
      <c r="GRE91" s="128"/>
      <c r="GRF91" s="128"/>
      <c r="GRG91" s="129"/>
      <c r="GRH91" s="80"/>
      <c r="GRI91" s="80"/>
      <c r="GRJ91" s="80"/>
      <c r="GRK91" s="80"/>
      <c r="GRL91" s="127"/>
      <c r="GRM91" s="128"/>
      <c r="GRN91" s="128"/>
      <c r="GRO91" s="128"/>
      <c r="GRP91" s="129"/>
      <c r="GRQ91" s="80"/>
      <c r="GRR91" s="80"/>
      <c r="GRS91" s="80"/>
      <c r="GRT91" s="80"/>
      <c r="GRU91" s="127"/>
      <c r="GRV91" s="128"/>
      <c r="GRW91" s="128"/>
      <c r="GRX91" s="128"/>
      <c r="GRY91" s="129"/>
      <c r="GRZ91" s="80"/>
      <c r="GSA91" s="80"/>
      <c r="GSB91" s="80"/>
      <c r="GSC91" s="80"/>
      <c r="GSD91" s="127"/>
      <c r="GSE91" s="128"/>
      <c r="GSF91" s="128"/>
      <c r="GSG91" s="128"/>
      <c r="GSH91" s="129"/>
      <c r="GSI91" s="80"/>
      <c r="GSJ91" s="80"/>
      <c r="GSK91" s="80"/>
      <c r="GSL91" s="80"/>
      <c r="GSM91" s="127"/>
      <c r="GSN91" s="128"/>
      <c r="GSO91" s="128"/>
      <c r="GSP91" s="128"/>
      <c r="GSQ91" s="129"/>
      <c r="GSR91" s="80"/>
      <c r="GSS91" s="80"/>
      <c r="GST91" s="80"/>
      <c r="GSU91" s="80"/>
      <c r="GSV91" s="127"/>
      <c r="GSW91" s="128"/>
      <c r="GSX91" s="128"/>
      <c r="GSY91" s="128"/>
      <c r="GSZ91" s="129"/>
      <c r="GTA91" s="80"/>
      <c r="GTB91" s="80"/>
      <c r="GTC91" s="80"/>
      <c r="GTD91" s="80"/>
      <c r="GTE91" s="127"/>
      <c r="GTF91" s="128"/>
      <c r="GTG91" s="128"/>
      <c r="GTH91" s="128"/>
      <c r="GTI91" s="129"/>
      <c r="GTJ91" s="80"/>
      <c r="GTK91" s="80"/>
      <c r="GTL91" s="80"/>
      <c r="GTM91" s="80"/>
      <c r="GTN91" s="127"/>
      <c r="GTO91" s="128"/>
      <c r="GTP91" s="128"/>
      <c r="GTQ91" s="128"/>
      <c r="GTR91" s="129"/>
      <c r="GTS91" s="80"/>
      <c r="GTT91" s="80"/>
      <c r="GTU91" s="80"/>
      <c r="GTV91" s="80"/>
      <c r="GTW91" s="127"/>
      <c r="GTX91" s="128"/>
      <c r="GTY91" s="128"/>
      <c r="GTZ91" s="128"/>
      <c r="GUA91" s="129"/>
      <c r="GUB91" s="80"/>
      <c r="GUC91" s="80"/>
      <c r="GUD91" s="80"/>
      <c r="GUE91" s="80"/>
      <c r="GUF91" s="127"/>
      <c r="GUG91" s="128"/>
      <c r="GUH91" s="128"/>
      <c r="GUI91" s="128"/>
      <c r="GUJ91" s="129"/>
      <c r="GUK91" s="80"/>
      <c r="GUL91" s="80"/>
      <c r="GUM91" s="80"/>
      <c r="GUN91" s="80"/>
      <c r="GUO91" s="127"/>
      <c r="GUP91" s="128"/>
      <c r="GUQ91" s="128"/>
      <c r="GUR91" s="128"/>
      <c r="GUS91" s="129"/>
      <c r="GUT91" s="80"/>
      <c r="GUU91" s="80"/>
      <c r="GUV91" s="80"/>
      <c r="GUW91" s="80"/>
      <c r="GUX91" s="127"/>
      <c r="GUY91" s="128"/>
      <c r="GUZ91" s="128"/>
      <c r="GVA91" s="128"/>
      <c r="GVB91" s="129"/>
      <c r="GVC91" s="80"/>
      <c r="GVD91" s="80"/>
      <c r="GVE91" s="80"/>
      <c r="GVF91" s="80"/>
      <c r="GVG91" s="127"/>
      <c r="GVH91" s="128"/>
      <c r="GVI91" s="128"/>
      <c r="GVJ91" s="128"/>
      <c r="GVK91" s="129"/>
      <c r="GVL91" s="80"/>
      <c r="GVM91" s="80"/>
      <c r="GVN91" s="80"/>
      <c r="GVO91" s="80"/>
      <c r="GVP91" s="127"/>
      <c r="GVQ91" s="128"/>
      <c r="GVR91" s="128"/>
      <c r="GVS91" s="128"/>
      <c r="GVT91" s="129"/>
      <c r="GVU91" s="80"/>
      <c r="GVV91" s="80"/>
      <c r="GVW91" s="80"/>
      <c r="GVX91" s="80"/>
      <c r="GVY91" s="127"/>
      <c r="GVZ91" s="128"/>
      <c r="GWA91" s="128"/>
      <c r="GWB91" s="128"/>
      <c r="GWC91" s="129"/>
      <c r="GWD91" s="80"/>
      <c r="GWE91" s="80"/>
      <c r="GWF91" s="80"/>
      <c r="GWG91" s="80"/>
      <c r="GWH91" s="127"/>
      <c r="GWI91" s="128"/>
      <c r="GWJ91" s="128"/>
      <c r="GWK91" s="128"/>
      <c r="GWL91" s="129"/>
      <c r="GWM91" s="80"/>
      <c r="GWN91" s="80"/>
      <c r="GWO91" s="80"/>
      <c r="GWP91" s="80"/>
      <c r="GWQ91" s="127"/>
      <c r="GWR91" s="128"/>
      <c r="GWS91" s="128"/>
      <c r="GWT91" s="128"/>
      <c r="GWU91" s="129"/>
      <c r="GWV91" s="80"/>
      <c r="GWW91" s="80"/>
      <c r="GWX91" s="80"/>
      <c r="GWY91" s="80"/>
      <c r="GWZ91" s="127"/>
      <c r="GXA91" s="128"/>
      <c r="GXB91" s="128"/>
      <c r="GXC91" s="128"/>
      <c r="GXD91" s="129"/>
      <c r="GXE91" s="80"/>
      <c r="GXF91" s="80"/>
      <c r="GXG91" s="80"/>
      <c r="GXH91" s="80"/>
      <c r="GXI91" s="127"/>
      <c r="GXJ91" s="128"/>
      <c r="GXK91" s="128"/>
      <c r="GXL91" s="128"/>
      <c r="GXM91" s="129"/>
      <c r="GXN91" s="80"/>
      <c r="GXO91" s="80"/>
      <c r="GXP91" s="80"/>
      <c r="GXQ91" s="80"/>
      <c r="GXR91" s="127"/>
      <c r="GXS91" s="128"/>
      <c r="GXT91" s="128"/>
      <c r="GXU91" s="128"/>
      <c r="GXV91" s="129"/>
      <c r="GXW91" s="80"/>
      <c r="GXX91" s="80"/>
      <c r="GXY91" s="80"/>
      <c r="GXZ91" s="80"/>
      <c r="GYA91" s="127"/>
      <c r="GYB91" s="128"/>
      <c r="GYC91" s="128"/>
      <c r="GYD91" s="128"/>
      <c r="GYE91" s="129"/>
      <c r="GYF91" s="80"/>
      <c r="GYG91" s="80"/>
      <c r="GYH91" s="80"/>
      <c r="GYI91" s="80"/>
      <c r="GYJ91" s="127"/>
      <c r="GYK91" s="128"/>
      <c r="GYL91" s="128"/>
      <c r="GYM91" s="128"/>
      <c r="GYN91" s="129"/>
      <c r="GYO91" s="80"/>
      <c r="GYP91" s="80"/>
      <c r="GYQ91" s="80"/>
      <c r="GYR91" s="80"/>
      <c r="GYS91" s="127"/>
      <c r="GYT91" s="128"/>
      <c r="GYU91" s="128"/>
      <c r="GYV91" s="128"/>
      <c r="GYW91" s="129"/>
      <c r="GYX91" s="80"/>
      <c r="GYY91" s="80"/>
      <c r="GYZ91" s="80"/>
      <c r="GZA91" s="80"/>
      <c r="GZB91" s="127"/>
      <c r="GZC91" s="128"/>
      <c r="GZD91" s="128"/>
      <c r="GZE91" s="128"/>
      <c r="GZF91" s="129"/>
      <c r="GZG91" s="80"/>
      <c r="GZH91" s="80"/>
      <c r="GZI91" s="80"/>
      <c r="GZJ91" s="80"/>
      <c r="GZK91" s="127"/>
      <c r="GZL91" s="128"/>
      <c r="GZM91" s="128"/>
      <c r="GZN91" s="128"/>
      <c r="GZO91" s="129"/>
      <c r="GZP91" s="80"/>
      <c r="GZQ91" s="80"/>
      <c r="GZR91" s="80"/>
      <c r="GZS91" s="80"/>
      <c r="GZT91" s="127"/>
      <c r="GZU91" s="128"/>
      <c r="GZV91" s="128"/>
      <c r="GZW91" s="128"/>
      <c r="GZX91" s="129"/>
      <c r="GZY91" s="80"/>
      <c r="GZZ91" s="80"/>
      <c r="HAA91" s="80"/>
      <c r="HAB91" s="80"/>
      <c r="HAC91" s="127"/>
      <c r="HAD91" s="128"/>
      <c r="HAE91" s="128"/>
      <c r="HAF91" s="128"/>
      <c r="HAG91" s="129"/>
      <c r="HAH91" s="80"/>
      <c r="HAI91" s="80"/>
      <c r="HAJ91" s="80"/>
      <c r="HAK91" s="80"/>
      <c r="HAL91" s="127"/>
      <c r="HAM91" s="128"/>
      <c r="HAN91" s="128"/>
      <c r="HAO91" s="128"/>
      <c r="HAP91" s="129"/>
      <c r="HAQ91" s="80"/>
      <c r="HAR91" s="80"/>
      <c r="HAS91" s="80"/>
      <c r="HAT91" s="80"/>
      <c r="HAU91" s="127"/>
      <c r="HAV91" s="128"/>
      <c r="HAW91" s="128"/>
      <c r="HAX91" s="128"/>
      <c r="HAY91" s="129"/>
      <c r="HAZ91" s="80"/>
      <c r="HBA91" s="80"/>
      <c r="HBB91" s="80"/>
      <c r="HBC91" s="80"/>
      <c r="HBD91" s="127"/>
      <c r="HBE91" s="128"/>
      <c r="HBF91" s="128"/>
      <c r="HBG91" s="128"/>
      <c r="HBH91" s="129"/>
      <c r="HBI91" s="80"/>
      <c r="HBJ91" s="80"/>
      <c r="HBK91" s="80"/>
      <c r="HBL91" s="80"/>
      <c r="HBM91" s="127"/>
      <c r="HBN91" s="128"/>
      <c r="HBO91" s="128"/>
      <c r="HBP91" s="128"/>
      <c r="HBQ91" s="129"/>
      <c r="HBR91" s="80"/>
      <c r="HBS91" s="80"/>
      <c r="HBT91" s="80"/>
      <c r="HBU91" s="80"/>
      <c r="HBV91" s="127"/>
      <c r="HBW91" s="128"/>
      <c r="HBX91" s="128"/>
      <c r="HBY91" s="128"/>
      <c r="HBZ91" s="129"/>
      <c r="HCA91" s="80"/>
      <c r="HCB91" s="80"/>
      <c r="HCC91" s="80"/>
      <c r="HCD91" s="80"/>
      <c r="HCE91" s="127"/>
      <c r="HCF91" s="128"/>
      <c r="HCG91" s="128"/>
      <c r="HCH91" s="128"/>
      <c r="HCI91" s="129"/>
      <c r="HCJ91" s="80"/>
      <c r="HCK91" s="80"/>
      <c r="HCL91" s="80"/>
      <c r="HCM91" s="80"/>
      <c r="HCN91" s="127"/>
      <c r="HCO91" s="128"/>
      <c r="HCP91" s="128"/>
      <c r="HCQ91" s="128"/>
      <c r="HCR91" s="129"/>
      <c r="HCS91" s="80"/>
      <c r="HCT91" s="80"/>
      <c r="HCU91" s="80"/>
      <c r="HCV91" s="80"/>
      <c r="HCW91" s="127"/>
      <c r="HCX91" s="128"/>
      <c r="HCY91" s="128"/>
      <c r="HCZ91" s="128"/>
      <c r="HDA91" s="129"/>
      <c r="HDB91" s="80"/>
      <c r="HDC91" s="80"/>
      <c r="HDD91" s="80"/>
      <c r="HDE91" s="80"/>
      <c r="HDF91" s="127"/>
      <c r="HDG91" s="128"/>
      <c r="HDH91" s="128"/>
      <c r="HDI91" s="128"/>
      <c r="HDJ91" s="129"/>
      <c r="HDK91" s="80"/>
      <c r="HDL91" s="80"/>
      <c r="HDM91" s="80"/>
      <c r="HDN91" s="80"/>
      <c r="HDO91" s="127"/>
      <c r="HDP91" s="128"/>
      <c r="HDQ91" s="128"/>
      <c r="HDR91" s="128"/>
      <c r="HDS91" s="129"/>
      <c r="HDT91" s="80"/>
      <c r="HDU91" s="80"/>
      <c r="HDV91" s="80"/>
      <c r="HDW91" s="80"/>
      <c r="HDX91" s="127"/>
      <c r="HDY91" s="128"/>
      <c r="HDZ91" s="128"/>
      <c r="HEA91" s="128"/>
      <c r="HEB91" s="129"/>
      <c r="HEC91" s="80"/>
      <c r="HED91" s="80"/>
      <c r="HEE91" s="80"/>
      <c r="HEF91" s="80"/>
      <c r="HEG91" s="127"/>
      <c r="HEH91" s="128"/>
      <c r="HEI91" s="128"/>
      <c r="HEJ91" s="128"/>
      <c r="HEK91" s="129"/>
      <c r="HEL91" s="80"/>
      <c r="HEM91" s="80"/>
      <c r="HEN91" s="80"/>
      <c r="HEO91" s="80"/>
      <c r="HEP91" s="127"/>
      <c r="HEQ91" s="128"/>
      <c r="HER91" s="128"/>
      <c r="HES91" s="128"/>
      <c r="HET91" s="129"/>
      <c r="HEU91" s="80"/>
      <c r="HEV91" s="80"/>
      <c r="HEW91" s="80"/>
      <c r="HEX91" s="80"/>
      <c r="HEY91" s="127"/>
      <c r="HEZ91" s="128"/>
      <c r="HFA91" s="128"/>
      <c r="HFB91" s="128"/>
      <c r="HFC91" s="129"/>
      <c r="HFD91" s="80"/>
      <c r="HFE91" s="80"/>
      <c r="HFF91" s="80"/>
      <c r="HFG91" s="80"/>
      <c r="HFH91" s="127"/>
      <c r="HFI91" s="128"/>
      <c r="HFJ91" s="128"/>
      <c r="HFK91" s="128"/>
      <c r="HFL91" s="129"/>
      <c r="HFM91" s="80"/>
      <c r="HFN91" s="80"/>
      <c r="HFO91" s="80"/>
      <c r="HFP91" s="80"/>
      <c r="HFQ91" s="127"/>
      <c r="HFR91" s="128"/>
      <c r="HFS91" s="128"/>
      <c r="HFT91" s="128"/>
      <c r="HFU91" s="129"/>
      <c r="HFV91" s="80"/>
      <c r="HFW91" s="80"/>
      <c r="HFX91" s="80"/>
      <c r="HFY91" s="80"/>
      <c r="HFZ91" s="127"/>
      <c r="HGA91" s="128"/>
      <c r="HGB91" s="128"/>
      <c r="HGC91" s="128"/>
      <c r="HGD91" s="129"/>
      <c r="HGE91" s="80"/>
      <c r="HGF91" s="80"/>
      <c r="HGG91" s="80"/>
      <c r="HGH91" s="80"/>
      <c r="HGI91" s="127"/>
      <c r="HGJ91" s="128"/>
      <c r="HGK91" s="128"/>
      <c r="HGL91" s="128"/>
      <c r="HGM91" s="129"/>
      <c r="HGN91" s="80"/>
      <c r="HGO91" s="80"/>
      <c r="HGP91" s="80"/>
      <c r="HGQ91" s="80"/>
      <c r="HGR91" s="127"/>
      <c r="HGS91" s="128"/>
      <c r="HGT91" s="128"/>
      <c r="HGU91" s="128"/>
      <c r="HGV91" s="129"/>
      <c r="HGW91" s="80"/>
      <c r="HGX91" s="80"/>
      <c r="HGY91" s="80"/>
      <c r="HGZ91" s="80"/>
      <c r="HHA91" s="127"/>
      <c r="HHB91" s="128"/>
      <c r="HHC91" s="128"/>
      <c r="HHD91" s="128"/>
      <c r="HHE91" s="129"/>
      <c r="HHF91" s="80"/>
      <c r="HHG91" s="80"/>
      <c r="HHH91" s="80"/>
      <c r="HHI91" s="80"/>
      <c r="HHJ91" s="127"/>
      <c r="HHK91" s="128"/>
      <c r="HHL91" s="128"/>
      <c r="HHM91" s="128"/>
      <c r="HHN91" s="129"/>
      <c r="HHO91" s="80"/>
      <c r="HHP91" s="80"/>
      <c r="HHQ91" s="80"/>
      <c r="HHR91" s="80"/>
      <c r="HHS91" s="127"/>
      <c r="HHT91" s="128"/>
      <c r="HHU91" s="128"/>
      <c r="HHV91" s="128"/>
      <c r="HHW91" s="129"/>
      <c r="HHX91" s="80"/>
      <c r="HHY91" s="80"/>
      <c r="HHZ91" s="80"/>
      <c r="HIA91" s="80"/>
      <c r="HIB91" s="127"/>
      <c r="HIC91" s="128"/>
      <c r="HID91" s="128"/>
      <c r="HIE91" s="128"/>
      <c r="HIF91" s="129"/>
      <c r="HIG91" s="80"/>
      <c r="HIH91" s="80"/>
      <c r="HII91" s="80"/>
      <c r="HIJ91" s="80"/>
      <c r="HIK91" s="127"/>
      <c r="HIL91" s="128"/>
      <c r="HIM91" s="128"/>
      <c r="HIN91" s="128"/>
      <c r="HIO91" s="129"/>
      <c r="HIP91" s="80"/>
      <c r="HIQ91" s="80"/>
      <c r="HIR91" s="80"/>
      <c r="HIS91" s="80"/>
      <c r="HIT91" s="127"/>
      <c r="HIU91" s="128"/>
      <c r="HIV91" s="128"/>
      <c r="HIW91" s="128"/>
      <c r="HIX91" s="129"/>
      <c r="HIY91" s="80"/>
      <c r="HIZ91" s="80"/>
      <c r="HJA91" s="80"/>
      <c r="HJB91" s="80"/>
      <c r="HJC91" s="127"/>
      <c r="HJD91" s="128"/>
      <c r="HJE91" s="128"/>
      <c r="HJF91" s="128"/>
      <c r="HJG91" s="129"/>
      <c r="HJH91" s="80"/>
      <c r="HJI91" s="80"/>
      <c r="HJJ91" s="80"/>
      <c r="HJK91" s="80"/>
      <c r="HJL91" s="127"/>
      <c r="HJM91" s="128"/>
      <c r="HJN91" s="128"/>
      <c r="HJO91" s="128"/>
      <c r="HJP91" s="129"/>
      <c r="HJQ91" s="80"/>
      <c r="HJR91" s="80"/>
      <c r="HJS91" s="80"/>
      <c r="HJT91" s="80"/>
      <c r="HJU91" s="127"/>
      <c r="HJV91" s="128"/>
      <c r="HJW91" s="128"/>
      <c r="HJX91" s="128"/>
      <c r="HJY91" s="129"/>
      <c r="HJZ91" s="80"/>
      <c r="HKA91" s="80"/>
      <c r="HKB91" s="80"/>
      <c r="HKC91" s="80"/>
      <c r="HKD91" s="127"/>
      <c r="HKE91" s="128"/>
      <c r="HKF91" s="128"/>
      <c r="HKG91" s="128"/>
      <c r="HKH91" s="129"/>
      <c r="HKI91" s="80"/>
      <c r="HKJ91" s="80"/>
      <c r="HKK91" s="80"/>
      <c r="HKL91" s="80"/>
      <c r="HKM91" s="127"/>
      <c r="HKN91" s="128"/>
      <c r="HKO91" s="128"/>
      <c r="HKP91" s="128"/>
      <c r="HKQ91" s="129"/>
      <c r="HKR91" s="80"/>
      <c r="HKS91" s="80"/>
      <c r="HKT91" s="80"/>
      <c r="HKU91" s="80"/>
      <c r="HKV91" s="127"/>
      <c r="HKW91" s="128"/>
      <c r="HKX91" s="128"/>
      <c r="HKY91" s="128"/>
      <c r="HKZ91" s="129"/>
      <c r="HLA91" s="80"/>
      <c r="HLB91" s="80"/>
      <c r="HLC91" s="80"/>
      <c r="HLD91" s="80"/>
      <c r="HLE91" s="127"/>
      <c r="HLF91" s="128"/>
      <c r="HLG91" s="128"/>
      <c r="HLH91" s="128"/>
      <c r="HLI91" s="129"/>
      <c r="HLJ91" s="80"/>
      <c r="HLK91" s="80"/>
      <c r="HLL91" s="80"/>
      <c r="HLM91" s="80"/>
      <c r="HLN91" s="127"/>
      <c r="HLO91" s="128"/>
      <c r="HLP91" s="128"/>
      <c r="HLQ91" s="128"/>
      <c r="HLR91" s="129"/>
      <c r="HLS91" s="80"/>
      <c r="HLT91" s="80"/>
      <c r="HLU91" s="80"/>
      <c r="HLV91" s="80"/>
      <c r="HLW91" s="127"/>
      <c r="HLX91" s="128"/>
      <c r="HLY91" s="128"/>
      <c r="HLZ91" s="128"/>
      <c r="HMA91" s="129"/>
      <c r="HMB91" s="80"/>
      <c r="HMC91" s="80"/>
      <c r="HMD91" s="80"/>
      <c r="HME91" s="80"/>
      <c r="HMF91" s="127"/>
      <c r="HMG91" s="128"/>
      <c r="HMH91" s="128"/>
      <c r="HMI91" s="128"/>
      <c r="HMJ91" s="129"/>
      <c r="HMK91" s="80"/>
      <c r="HML91" s="80"/>
      <c r="HMM91" s="80"/>
      <c r="HMN91" s="80"/>
      <c r="HMO91" s="127"/>
      <c r="HMP91" s="128"/>
      <c r="HMQ91" s="128"/>
      <c r="HMR91" s="128"/>
      <c r="HMS91" s="129"/>
      <c r="HMT91" s="80"/>
      <c r="HMU91" s="80"/>
      <c r="HMV91" s="80"/>
      <c r="HMW91" s="80"/>
      <c r="HMX91" s="127"/>
      <c r="HMY91" s="128"/>
      <c r="HMZ91" s="128"/>
      <c r="HNA91" s="128"/>
      <c r="HNB91" s="129"/>
      <c r="HNC91" s="80"/>
      <c r="HND91" s="80"/>
      <c r="HNE91" s="80"/>
      <c r="HNF91" s="80"/>
      <c r="HNG91" s="127"/>
      <c r="HNH91" s="128"/>
      <c r="HNI91" s="128"/>
      <c r="HNJ91" s="128"/>
      <c r="HNK91" s="129"/>
      <c r="HNL91" s="80"/>
      <c r="HNM91" s="80"/>
      <c r="HNN91" s="80"/>
      <c r="HNO91" s="80"/>
      <c r="HNP91" s="127"/>
      <c r="HNQ91" s="128"/>
      <c r="HNR91" s="128"/>
      <c r="HNS91" s="128"/>
      <c r="HNT91" s="129"/>
      <c r="HNU91" s="80"/>
      <c r="HNV91" s="80"/>
      <c r="HNW91" s="80"/>
      <c r="HNX91" s="80"/>
      <c r="HNY91" s="127"/>
      <c r="HNZ91" s="128"/>
      <c r="HOA91" s="128"/>
      <c r="HOB91" s="128"/>
      <c r="HOC91" s="129"/>
      <c r="HOD91" s="80"/>
      <c r="HOE91" s="80"/>
      <c r="HOF91" s="80"/>
      <c r="HOG91" s="80"/>
      <c r="HOH91" s="127"/>
      <c r="HOI91" s="128"/>
      <c r="HOJ91" s="128"/>
      <c r="HOK91" s="128"/>
      <c r="HOL91" s="129"/>
      <c r="HOM91" s="80"/>
      <c r="HON91" s="80"/>
      <c r="HOO91" s="80"/>
      <c r="HOP91" s="80"/>
      <c r="HOQ91" s="127"/>
      <c r="HOR91" s="128"/>
      <c r="HOS91" s="128"/>
      <c r="HOT91" s="128"/>
      <c r="HOU91" s="129"/>
      <c r="HOV91" s="80"/>
      <c r="HOW91" s="80"/>
      <c r="HOX91" s="80"/>
      <c r="HOY91" s="80"/>
      <c r="HOZ91" s="127"/>
      <c r="HPA91" s="128"/>
      <c r="HPB91" s="128"/>
      <c r="HPC91" s="128"/>
      <c r="HPD91" s="129"/>
      <c r="HPE91" s="80"/>
      <c r="HPF91" s="80"/>
      <c r="HPG91" s="80"/>
      <c r="HPH91" s="80"/>
      <c r="HPI91" s="127"/>
      <c r="HPJ91" s="128"/>
      <c r="HPK91" s="128"/>
      <c r="HPL91" s="128"/>
      <c r="HPM91" s="129"/>
      <c r="HPN91" s="80"/>
      <c r="HPO91" s="80"/>
      <c r="HPP91" s="80"/>
      <c r="HPQ91" s="80"/>
      <c r="HPR91" s="127"/>
      <c r="HPS91" s="128"/>
      <c r="HPT91" s="128"/>
      <c r="HPU91" s="128"/>
      <c r="HPV91" s="129"/>
      <c r="HPW91" s="80"/>
      <c r="HPX91" s="80"/>
      <c r="HPY91" s="80"/>
      <c r="HPZ91" s="80"/>
      <c r="HQA91" s="127"/>
      <c r="HQB91" s="128"/>
      <c r="HQC91" s="128"/>
      <c r="HQD91" s="128"/>
      <c r="HQE91" s="129"/>
      <c r="HQF91" s="80"/>
      <c r="HQG91" s="80"/>
      <c r="HQH91" s="80"/>
      <c r="HQI91" s="80"/>
      <c r="HQJ91" s="127"/>
      <c r="HQK91" s="128"/>
      <c r="HQL91" s="128"/>
      <c r="HQM91" s="128"/>
      <c r="HQN91" s="129"/>
      <c r="HQO91" s="80"/>
      <c r="HQP91" s="80"/>
      <c r="HQQ91" s="80"/>
      <c r="HQR91" s="80"/>
      <c r="HQS91" s="127"/>
      <c r="HQT91" s="128"/>
      <c r="HQU91" s="128"/>
      <c r="HQV91" s="128"/>
      <c r="HQW91" s="129"/>
      <c r="HQX91" s="80"/>
      <c r="HQY91" s="80"/>
      <c r="HQZ91" s="80"/>
      <c r="HRA91" s="80"/>
      <c r="HRB91" s="127"/>
      <c r="HRC91" s="128"/>
      <c r="HRD91" s="128"/>
      <c r="HRE91" s="128"/>
      <c r="HRF91" s="129"/>
      <c r="HRG91" s="80"/>
      <c r="HRH91" s="80"/>
      <c r="HRI91" s="80"/>
      <c r="HRJ91" s="80"/>
      <c r="HRK91" s="127"/>
      <c r="HRL91" s="128"/>
      <c r="HRM91" s="128"/>
      <c r="HRN91" s="128"/>
      <c r="HRO91" s="129"/>
      <c r="HRP91" s="80"/>
      <c r="HRQ91" s="80"/>
      <c r="HRR91" s="80"/>
      <c r="HRS91" s="80"/>
      <c r="HRT91" s="127"/>
      <c r="HRU91" s="128"/>
      <c r="HRV91" s="128"/>
      <c r="HRW91" s="128"/>
      <c r="HRX91" s="129"/>
      <c r="HRY91" s="80"/>
      <c r="HRZ91" s="80"/>
      <c r="HSA91" s="80"/>
      <c r="HSB91" s="80"/>
      <c r="HSC91" s="127"/>
      <c r="HSD91" s="128"/>
      <c r="HSE91" s="128"/>
      <c r="HSF91" s="128"/>
      <c r="HSG91" s="129"/>
      <c r="HSH91" s="80"/>
      <c r="HSI91" s="80"/>
      <c r="HSJ91" s="80"/>
      <c r="HSK91" s="80"/>
      <c r="HSL91" s="127"/>
      <c r="HSM91" s="128"/>
      <c r="HSN91" s="128"/>
      <c r="HSO91" s="128"/>
      <c r="HSP91" s="129"/>
      <c r="HSQ91" s="80"/>
      <c r="HSR91" s="80"/>
      <c r="HSS91" s="80"/>
      <c r="HST91" s="80"/>
      <c r="HSU91" s="127"/>
      <c r="HSV91" s="128"/>
      <c r="HSW91" s="128"/>
      <c r="HSX91" s="128"/>
      <c r="HSY91" s="129"/>
      <c r="HSZ91" s="80"/>
      <c r="HTA91" s="80"/>
      <c r="HTB91" s="80"/>
      <c r="HTC91" s="80"/>
      <c r="HTD91" s="127"/>
      <c r="HTE91" s="128"/>
      <c r="HTF91" s="128"/>
      <c r="HTG91" s="128"/>
      <c r="HTH91" s="129"/>
      <c r="HTI91" s="80"/>
      <c r="HTJ91" s="80"/>
      <c r="HTK91" s="80"/>
      <c r="HTL91" s="80"/>
      <c r="HTM91" s="127"/>
      <c r="HTN91" s="128"/>
      <c r="HTO91" s="128"/>
      <c r="HTP91" s="128"/>
      <c r="HTQ91" s="129"/>
      <c r="HTR91" s="80"/>
      <c r="HTS91" s="80"/>
      <c r="HTT91" s="80"/>
      <c r="HTU91" s="80"/>
      <c r="HTV91" s="127"/>
      <c r="HTW91" s="128"/>
      <c r="HTX91" s="128"/>
      <c r="HTY91" s="128"/>
      <c r="HTZ91" s="129"/>
      <c r="HUA91" s="80"/>
      <c r="HUB91" s="80"/>
      <c r="HUC91" s="80"/>
      <c r="HUD91" s="80"/>
      <c r="HUE91" s="127"/>
      <c r="HUF91" s="128"/>
      <c r="HUG91" s="128"/>
      <c r="HUH91" s="128"/>
      <c r="HUI91" s="129"/>
      <c r="HUJ91" s="80"/>
      <c r="HUK91" s="80"/>
      <c r="HUL91" s="80"/>
      <c r="HUM91" s="80"/>
      <c r="HUN91" s="127"/>
      <c r="HUO91" s="128"/>
      <c r="HUP91" s="128"/>
      <c r="HUQ91" s="128"/>
      <c r="HUR91" s="129"/>
      <c r="HUS91" s="80"/>
      <c r="HUT91" s="80"/>
      <c r="HUU91" s="80"/>
      <c r="HUV91" s="80"/>
      <c r="HUW91" s="127"/>
      <c r="HUX91" s="128"/>
      <c r="HUY91" s="128"/>
      <c r="HUZ91" s="128"/>
      <c r="HVA91" s="129"/>
      <c r="HVB91" s="80"/>
      <c r="HVC91" s="80"/>
      <c r="HVD91" s="80"/>
      <c r="HVE91" s="80"/>
      <c r="HVF91" s="127"/>
      <c r="HVG91" s="128"/>
      <c r="HVH91" s="128"/>
      <c r="HVI91" s="128"/>
      <c r="HVJ91" s="129"/>
      <c r="HVK91" s="80"/>
      <c r="HVL91" s="80"/>
      <c r="HVM91" s="80"/>
      <c r="HVN91" s="80"/>
      <c r="HVO91" s="127"/>
      <c r="HVP91" s="128"/>
      <c r="HVQ91" s="128"/>
      <c r="HVR91" s="128"/>
      <c r="HVS91" s="129"/>
      <c r="HVT91" s="80"/>
      <c r="HVU91" s="80"/>
      <c r="HVV91" s="80"/>
      <c r="HVW91" s="80"/>
      <c r="HVX91" s="127"/>
      <c r="HVY91" s="128"/>
      <c r="HVZ91" s="128"/>
      <c r="HWA91" s="128"/>
      <c r="HWB91" s="129"/>
      <c r="HWC91" s="80"/>
      <c r="HWD91" s="80"/>
      <c r="HWE91" s="80"/>
      <c r="HWF91" s="80"/>
      <c r="HWG91" s="127"/>
      <c r="HWH91" s="128"/>
      <c r="HWI91" s="128"/>
      <c r="HWJ91" s="128"/>
      <c r="HWK91" s="129"/>
      <c r="HWL91" s="80"/>
      <c r="HWM91" s="80"/>
      <c r="HWN91" s="80"/>
      <c r="HWO91" s="80"/>
      <c r="HWP91" s="127"/>
      <c r="HWQ91" s="128"/>
      <c r="HWR91" s="128"/>
      <c r="HWS91" s="128"/>
      <c r="HWT91" s="129"/>
      <c r="HWU91" s="80"/>
      <c r="HWV91" s="80"/>
      <c r="HWW91" s="80"/>
      <c r="HWX91" s="80"/>
      <c r="HWY91" s="127"/>
      <c r="HWZ91" s="128"/>
      <c r="HXA91" s="128"/>
      <c r="HXB91" s="128"/>
      <c r="HXC91" s="129"/>
      <c r="HXD91" s="80"/>
      <c r="HXE91" s="80"/>
      <c r="HXF91" s="80"/>
      <c r="HXG91" s="80"/>
      <c r="HXH91" s="127"/>
      <c r="HXI91" s="128"/>
      <c r="HXJ91" s="128"/>
      <c r="HXK91" s="128"/>
      <c r="HXL91" s="129"/>
      <c r="HXM91" s="80"/>
      <c r="HXN91" s="80"/>
      <c r="HXO91" s="80"/>
      <c r="HXP91" s="80"/>
      <c r="HXQ91" s="127"/>
      <c r="HXR91" s="128"/>
      <c r="HXS91" s="128"/>
      <c r="HXT91" s="128"/>
      <c r="HXU91" s="129"/>
      <c r="HXV91" s="80"/>
      <c r="HXW91" s="80"/>
      <c r="HXX91" s="80"/>
      <c r="HXY91" s="80"/>
      <c r="HXZ91" s="127"/>
      <c r="HYA91" s="128"/>
      <c r="HYB91" s="128"/>
      <c r="HYC91" s="128"/>
      <c r="HYD91" s="129"/>
      <c r="HYE91" s="80"/>
      <c r="HYF91" s="80"/>
      <c r="HYG91" s="80"/>
      <c r="HYH91" s="80"/>
      <c r="HYI91" s="127"/>
      <c r="HYJ91" s="128"/>
      <c r="HYK91" s="128"/>
      <c r="HYL91" s="128"/>
      <c r="HYM91" s="129"/>
      <c r="HYN91" s="80"/>
      <c r="HYO91" s="80"/>
      <c r="HYP91" s="80"/>
      <c r="HYQ91" s="80"/>
      <c r="HYR91" s="127"/>
      <c r="HYS91" s="128"/>
      <c r="HYT91" s="128"/>
      <c r="HYU91" s="128"/>
      <c r="HYV91" s="129"/>
      <c r="HYW91" s="80"/>
      <c r="HYX91" s="80"/>
      <c r="HYY91" s="80"/>
      <c r="HYZ91" s="80"/>
      <c r="HZA91" s="127"/>
      <c r="HZB91" s="128"/>
      <c r="HZC91" s="128"/>
      <c r="HZD91" s="128"/>
      <c r="HZE91" s="129"/>
      <c r="HZF91" s="80"/>
      <c r="HZG91" s="80"/>
      <c r="HZH91" s="80"/>
      <c r="HZI91" s="80"/>
      <c r="HZJ91" s="127"/>
      <c r="HZK91" s="128"/>
      <c r="HZL91" s="128"/>
      <c r="HZM91" s="128"/>
      <c r="HZN91" s="129"/>
      <c r="HZO91" s="80"/>
      <c r="HZP91" s="80"/>
      <c r="HZQ91" s="80"/>
      <c r="HZR91" s="80"/>
      <c r="HZS91" s="127"/>
      <c r="HZT91" s="128"/>
      <c r="HZU91" s="128"/>
      <c r="HZV91" s="128"/>
      <c r="HZW91" s="129"/>
      <c r="HZX91" s="80"/>
      <c r="HZY91" s="80"/>
      <c r="HZZ91" s="80"/>
      <c r="IAA91" s="80"/>
      <c r="IAB91" s="127"/>
      <c r="IAC91" s="128"/>
      <c r="IAD91" s="128"/>
      <c r="IAE91" s="128"/>
      <c r="IAF91" s="129"/>
      <c r="IAG91" s="80"/>
      <c r="IAH91" s="80"/>
      <c r="IAI91" s="80"/>
      <c r="IAJ91" s="80"/>
      <c r="IAK91" s="127"/>
      <c r="IAL91" s="128"/>
      <c r="IAM91" s="128"/>
      <c r="IAN91" s="128"/>
      <c r="IAO91" s="129"/>
      <c r="IAP91" s="80"/>
      <c r="IAQ91" s="80"/>
      <c r="IAR91" s="80"/>
      <c r="IAS91" s="80"/>
      <c r="IAT91" s="127"/>
      <c r="IAU91" s="128"/>
      <c r="IAV91" s="128"/>
      <c r="IAW91" s="128"/>
      <c r="IAX91" s="129"/>
      <c r="IAY91" s="80"/>
      <c r="IAZ91" s="80"/>
      <c r="IBA91" s="80"/>
      <c r="IBB91" s="80"/>
      <c r="IBC91" s="127"/>
      <c r="IBD91" s="128"/>
      <c r="IBE91" s="128"/>
      <c r="IBF91" s="128"/>
      <c r="IBG91" s="129"/>
      <c r="IBH91" s="80"/>
      <c r="IBI91" s="80"/>
      <c r="IBJ91" s="80"/>
      <c r="IBK91" s="80"/>
      <c r="IBL91" s="127"/>
      <c r="IBM91" s="128"/>
      <c r="IBN91" s="128"/>
      <c r="IBO91" s="128"/>
      <c r="IBP91" s="129"/>
      <c r="IBQ91" s="80"/>
      <c r="IBR91" s="80"/>
      <c r="IBS91" s="80"/>
      <c r="IBT91" s="80"/>
      <c r="IBU91" s="127"/>
      <c r="IBV91" s="128"/>
      <c r="IBW91" s="128"/>
      <c r="IBX91" s="128"/>
      <c r="IBY91" s="129"/>
      <c r="IBZ91" s="80"/>
      <c r="ICA91" s="80"/>
      <c r="ICB91" s="80"/>
      <c r="ICC91" s="80"/>
      <c r="ICD91" s="127"/>
      <c r="ICE91" s="128"/>
      <c r="ICF91" s="128"/>
      <c r="ICG91" s="128"/>
      <c r="ICH91" s="129"/>
      <c r="ICI91" s="80"/>
      <c r="ICJ91" s="80"/>
      <c r="ICK91" s="80"/>
      <c r="ICL91" s="80"/>
      <c r="ICM91" s="127"/>
      <c r="ICN91" s="128"/>
      <c r="ICO91" s="128"/>
      <c r="ICP91" s="128"/>
      <c r="ICQ91" s="129"/>
      <c r="ICR91" s="80"/>
      <c r="ICS91" s="80"/>
      <c r="ICT91" s="80"/>
      <c r="ICU91" s="80"/>
      <c r="ICV91" s="127"/>
      <c r="ICW91" s="128"/>
      <c r="ICX91" s="128"/>
      <c r="ICY91" s="128"/>
      <c r="ICZ91" s="129"/>
      <c r="IDA91" s="80"/>
      <c r="IDB91" s="80"/>
      <c r="IDC91" s="80"/>
      <c r="IDD91" s="80"/>
      <c r="IDE91" s="127"/>
      <c r="IDF91" s="128"/>
      <c r="IDG91" s="128"/>
      <c r="IDH91" s="128"/>
      <c r="IDI91" s="129"/>
      <c r="IDJ91" s="80"/>
      <c r="IDK91" s="80"/>
      <c r="IDL91" s="80"/>
      <c r="IDM91" s="80"/>
      <c r="IDN91" s="127"/>
      <c r="IDO91" s="128"/>
      <c r="IDP91" s="128"/>
      <c r="IDQ91" s="128"/>
      <c r="IDR91" s="129"/>
      <c r="IDS91" s="80"/>
      <c r="IDT91" s="80"/>
      <c r="IDU91" s="80"/>
      <c r="IDV91" s="80"/>
      <c r="IDW91" s="127"/>
      <c r="IDX91" s="128"/>
      <c r="IDY91" s="128"/>
      <c r="IDZ91" s="128"/>
      <c r="IEA91" s="129"/>
      <c r="IEB91" s="80"/>
      <c r="IEC91" s="80"/>
      <c r="IED91" s="80"/>
      <c r="IEE91" s="80"/>
      <c r="IEF91" s="127"/>
      <c r="IEG91" s="128"/>
      <c r="IEH91" s="128"/>
      <c r="IEI91" s="128"/>
      <c r="IEJ91" s="129"/>
      <c r="IEK91" s="80"/>
      <c r="IEL91" s="80"/>
      <c r="IEM91" s="80"/>
      <c r="IEN91" s="80"/>
      <c r="IEO91" s="127"/>
      <c r="IEP91" s="128"/>
      <c r="IEQ91" s="128"/>
      <c r="IER91" s="128"/>
      <c r="IES91" s="129"/>
      <c r="IET91" s="80"/>
      <c r="IEU91" s="80"/>
      <c r="IEV91" s="80"/>
      <c r="IEW91" s="80"/>
      <c r="IEX91" s="127"/>
      <c r="IEY91" s="128"/>
      <c r="IEZ91" s="128"/>
      <c r="IFA91" s="128"/>
      <c r="IFB91" s="129"/>
      <c r="IFC91" s="80"/>
      <c r="IFD91" s="80"/>
      <c r="IFE91" s="80"/>
      <c r="IFF91" s="80"/>
      <c r="IFG91" s="127"/>
      <c r="IFH91" s="128"/>
      <c r="IFI91" s="128"/>
      <c r="IFJ91" s="128"/>
      <c r="IFK91" s="129"/>
      <c r="IFL91" s="80"/>
      <c r="IFM91" s="80"/>
      <c r="IFN91" s="80"/>
      <c r="IFO91" s="80"/>
      <c r="IFP91" s="127"/>
      <c r="IFQ91" s="128"/>
      <c r="IFR91" s="128"/>
      <c r="IFS91" s="128"/>
      <c r="IFT91" s="129"/>
      <c r="IFU91" s="80"/>
      <c r="IFV91" s="80"/>
      <c r="IFW91" s="80"/>
      <c r="IFX91" s="80"/>
      <c r="IFY91" s="127"/>
      <c r="IFZ91" s="128"/>
      <c r="IGA91" s="128"/>
      <c r="IGB91" s="128"/>
      <c r="IGC91" s="129"/>
      <c r="IGD91" s="80"/>
      <c r="IGE91" s="80"/>
      <c r="IGF91" s="80"/>
      <c r="IGG91" s="80"/>
      <c r="IGH91" s="127"/>
      <c r="IGI91" s="128"/>
      <c r="IGJ91" s="128"/>
      <c r="IGK91" s="128"/>
      <c r="IGL91" s="129"/>
      <c r="IGM91" s="80"/>
      <c r="IGN91" s="80"/>
      <c r="IGO91" s="80"/>
      <c r="IGP91" s="80"/>
      <c r="IGQ91" s="127"/>
      <c r="IGR91" s="128"/>
      <c r="IGS91" s="128"/>
      <c r="IGT91" s="128"/>
      <c r="IGU91" s="129"/>
      <c r="IGV91" s="80"/>
      <c r="IGW91" s="80"/>
      <c r="IGX91" s="80"/>
      <c r="IGY91" s="80"/>
      <c r="IGZ91" s="127"/>
      <c r="IHA91" s="128"/>
      <c r="IHB91" s="128"/>
      <c r="IHC91" s="128"/>
      <c r="IHD91" s="129"/>
      <c r="IHE91" s="80"/>
      <c r="IHF91" s="80"/>
      <c r="IHG91" s="80"/>
      <c r="IHH91" s="80"/>
      <c r="IHI91" s="127"/>
      <c r="IHJ91" s="128"/>
      <c r="IHK91" s="128"/>
      <c r="IHL91" s="128"/>
      <c r="IHM91" s="129"/>
      <c r="IHN91" s="80"/>
      <c r="IHO91" s="80"/>
      <c r="IHP91" s="80"/>
      <c r="IHQ91" s="80"/>
      <c r="IHR91" s="127"/>
      <c r="IHS91" s="128"/>
      <c r="IHT91" s="128"/>
      <c r="IHU91" s="128"/>
      <c r="IHV91" s="129"/>
      <c r="IHW91" s="80"/>
      <c r="IHX91" s="80"/>
      <c r="IHY91" s="80"/>
      <c r="IHZ91" s="80"/>
      <c r="IIA91" s="127"/>
      <c r="IIB91" s="128"/>
      <c r="IIC91" s="128"/>
      <c r="IID91" s="128"/>
      <c r="IIE91" s="129"/>
      <c r="IIF91" s="80"/>
      <c r="IIG91" s="80"/>
      <c r="IIH91" s="80"/>
      <c r="III91" s="80"/>
      <c r="IIJ91" s="127"/>
      <c r="IIK91" s="128"/>
      <c r="IIL91" s="128"/>
      <c r="IIM91" s="128"/>
      <c r="IIN91" s="129"/>
      <c r="IIO91" s="80"/>
      <c r="IIP91" s="80"/>
      <c r="IIQ91" s="80"/>
      <c r="IIR91" s="80"/>
      <c r="IIS91" s="127"/>
      <c r="IIT91" s="128"/>
      <c r="IIU91" s="128"/>
      <c r="IIV91" s="128"/>
      <c r="IIW91" s="129"/>
      <c r="IIX91" s="80"/>
      <c r="IIY91" s="80"/>
      <c r="IIZ91" s="80"/>
      <c r="IJA91" s="80"/>
      <c r="IJB91" s="127"/>
      <c r="IJC91" s="128"/>
      <c r="IJD91" s="128"/>
      <c r="IJE91" s="128"/>
      <c r="IJF91" s="129"/>
      <c r="IJG91" s="80"/>
      <c r="IJH91" s="80"/>
      <c r="IJI91" s="80"/>
      <c r="IJJ91" s="80"/>
      <c r="IJK91" s="127"/>
      <c r="IJL91" s="128"/>
      <c r="IJM91" s="128"/>
      <c r="IJN91" s="128"/>
      <c r="IJO91" s="129"/>
      <c r="IJP91" s="80"/>
      <c r="IJQ91" s="80"/>
      <c r="IJR91" s="80"/>
      <c r="IJS91" s="80"/>
      <c r="IJT91" s="127"/>
      <c r="IJU91" s="128"/>
      <c r="IJV91" s="128"/>
      <c r="IJW91" s="128"/>
      <c r="IJX91" s="129"/>
      <c r="IJY91" s="80"/>
      <c r="IJZ91" s="80"/>
      <c r="IKA91" s="80"/>
      <c r="IKB91" s="80"/>
      <c r="IKC91" s="127"/>
      <c r="IKD91" s="128"/>
      <c r="IKE91" s="128"/>
      <c r="IKF91" s="128"/>
      <c r="IKG91" s="129"/>
      <c r="IKH91" s="80"/>
      <c r="IKI91" s="80"/>
      <c r="IKJ91" s="80"/>
      <c r="IKK91" s="80"/>
      <c r="IKL91" s="127"/>
      <c r="IKM91" s="128"/>
      <c r="IKN91" s="128"/>
      <c r="IKO91" s="128"/>
      <c r="IKP91" s="129"/>
      <c r="IKQ91" s="80"/>
      <c r="IKR91" s="80"/>
      <c r="IKS91" s="80"/>
      <c r="IKT91" s="80"/>
      <c r="IKU91" s="127"/>
      <c r="IKV91" s="128"/>
      <c r="IKW91" s="128"/>
      <c r="IKX91" s="128"/>
      <c r="IKY91" s="129"/>
      <c r="IKZ91" s="80"/>
      <c r="ILA91" s="80"/>
      <c r="ILB91" s="80"/>
      <c r="ILC91" s="80"/>
      <c r="ILD91" s="127"/>
      <c r="ILE91" s="128"/>
      <c r="ILF91" s="128"/>
      <c r="ILG91" s="128"/>
      <c r="ILH91" s="129"/>
      <c r="ILI91" s="80"/>
      <c r="ILJ91" s="80"/>
      <c r="ILK91" s="80"/>
      <c r="ILL91" s="80"/>
      <c r="ILM91" s="127"/>
      <c r="ILN91" s="128"/>
      <c r="ILO91" s="128"/>
      <c r="ILP91" s="128"/>
      <c r="ILQ91" s="129"/>
      <c r="ILR91" s="80"/>
      <c r="ILS91" s="80"/>
      <c r="ILT91" s="80"/>
      <c r="ILU91" s="80"/>
      <c r="ILV91" s="127"/>
      <c r="ILW91" s="128"/>
      <c r="ILX91" s="128"/>
      <c r="ILY91" s="128"/>
      <c r="ILZ91" s="129"/>
      <c r="IMA91" s="80"/>
      <c r="IMB91" s="80"/>
      <c r="IMC91" s="80"/>
      <c r="IMD91" s="80"/>
      <c r="IME91" s="127"/>
      <c r="IMF91" s="128"/>
      <c r="IMG91" s="128"/>
      <c r="IMH91" s="128"/>
      <c r="IMI91" s="129"/>
      <c r="IMJ91" s="80"/>
      <c r="IMK91" s="80"/>
      <c r="IML91" s="80"/>
      <c r="IMM91" s="80"/>
      <c r="IMN91" s="127"/>
      <c r="IMO91" s="128"/>
      <c r="IMP91" s="128"/>
      <c r="IMQ91" s="128"/>
      <c r="IMR91" s="129"/>
      <c r="IMS91" s="80"/>
      <c r="IMT91" s="80"/>
      <c r="IMU91" s="80"/>
      <c r="IMV91" s="80"/>
      <c r="IMW91" s="127"/>
      <c r="IMX91" s="128"/>
      <c r="IMY91" s="128"/>
      <c r="IMZ91" s="128"/>
      <c r="INA91" s="129"/>
      <c r="INB91" s="80"/>
      <c r="INC91" s="80"/>
      <c r="IND91" s="80"/>
      <c r="INE91" s="80"/>
      <c r="INF91" s="127"/>
      <c r="ING91" s="128"/>
      <c r="INH91" s="128"/>
      <c r="INI91" s="128"/>
      <c r="INJ91" s="129"/>
      <c r="INK91" s="80"/>
      <c r="INL91" s="80"/>
      <c r="INM91" s="80"/>
      <c r="INN91" s="80"/>
      <c r="INO91" s="127"/>
      <c r="INP91" s="128"/>
      <c r="INQ91" s="128"/>
      <c r="INR91" s="128"/>
      <c r="INS91" s="129"/>
      <c r="INT91" s="80"/>
      <c r="INU91" s="80"/>
      <c r="INV91" s="80"/>
      <c r="INW91" s="80"/>
      <c r="INX91" s="127"/>
      <c r="INY91" s="128"/>
      <c r="INZ91" s="128"/>
      <c r="IOA91" s="128"/>
      <c r="IOB91" s="129"/>
      <c r="IOC91" s="80"/>
      <c r="IOD91" s="80"/>
      <c r="IOE91" s="80"/>
      <c r="IOF91" s="80"/>
      <c r="IOG91" s="127"/>
      <c r="IOH91" s="128"/>
      <c r="IOI91" s="128"/>
      <c r="IOJ91" s="128"/>
      <c r="IOK91" s="129"/>
      <c r="IOL91" s="80"/>
      <c r="IOM91" s="80"/>
      <c r="ION91" s="80"/>
      <c r="IOO91" s="80"/>
      <c r="IOP91" s="127"/>
      <c r="IOQ91" s="128"/>
      <c r="IOR91" s="128"/>
      <c r="IOS91" s="128"/>
      <c r="IOT91" s="129"/>
      <c r="IOU91" s="80"/>
      <c r="IOV91" s="80"/>
      <c r="IOW91" s="80"/>
      <c r="IOX91" s="80"/>
      <c r="IOY91" s="127"/>
      <c r="IOZ91" s="128"/>
      <c r="IPA91" s="128"/>
      <c r="IPB91" s="128"/>
      <c r="IPC91" s="129"/>
      <c r="IPD91" s="80"/>
      <c r="IPE91" s="80"/>
      <c r="IPF91" s="80"/>
      <c r="IPG91" s="80"/>
      <c r="IPH91" s="127"/>
      <c r="IPI91" s="128"/>
      <c r="IPJ91" s="128"/>
      <c r="IPK91" s="128"/>
      <c r="IPL91" s="129"/>
      <c r="IPM91" s="80"/>
      <c r="IPN91" s="80"/>
      <c r="IPO91" s="80"/>
      <c r="IPP91" s="80"/>
      <c r="IPQ91" s="127"/>
      <c r="IPR91" s="128"/>
      <c r="IPS91" s="128"/>
      <c r="IPT91" s="128"/>
      <c r="IPU91" s="129"/>
      <c r="IPV91" s="80"/>
      <c r="IPW91" s="80"/>
      <c r="IPX91" s="80"/>
      <c r="IPY91" s="80"/>
      <c r="IPZ91" s="127"/>
      <c r="IQA91" s="128"/>
      <c r="IQB91" s="128"/>
      <c r="IQC91" s="128"/>
      <c r="IQD91" s="129"/>
      <c r="IQE91" s="80"/>
      <c r="IQF91" s="80"/>
      <c r="IQG91" s="80"/>
      <c r="IQH91" s="80"/>
      <c r="IQI91" s="127"/>
      <c r="IQJ91" s="128"/>
      <c r="IQK91" s="128"/>
      <c r="IQL91" s="128"/>
      <c r="IQM91" s="129"/>
      <c r="IQN91" s="80"/>
      <c r="IQO91" s="80"/>
      <c r="IQP91" s="80"/>
      <c r="IQQ91" s="80"/>
      <c r="IQR91" s="127"/>
      <c r="IQS91" s="128"/>
      <c r="IQT91" s="128"/>
      <c r="IQU91" s="128"/>
      <c r="IQV91" s="129"/>
      <c r="IQW91" s="80"/>
      <c r="IQX91" s="80"/>
      <c r="IQY91" s="80"/>
      <c r="IQZ91" s="80"/>
      <c r="IRA91" s="127"/>
      <c r="IRB91" s="128"/>
      <c r="IRC91" s="128"/>
      <c r="IRD91" s="128"/>
      <c r="IRE91" s="129"/>
      <c r="IRF91" s="80"/>
      <c r="IRG91" s="80"/>
      <c r="IRH91" s="80"/>
      <c r="IRI91" s="80"/>
      <c r="IRJ91" s="127"/>
      <c r="IRK91" s="128"/>
      <c r="IRL91" s="128"/>
      <c r="IRM91" s="128"/>
      <c r="IRN91" s="129"/>
      <c r="IRO91" s="80"/>
      <c r="IRP91" s="80"/>
      <c r="IRQ91" s="80"/>
      <c r="IRR91" s="80"/>
      <c r="IRS91" s="127"/>
      <c r="IRT91" s="128"/>
      <c r="IRU91" s="128"/>
      <c r="IRV91" s="128"/>
      <c r="IRW91" s="129"/>
      <c r="IRX91" s="80"/>
      <c r="IRY91" s="80"/>
      <c r="IRZ91" s="80"/>
      <c r="ISA91" s="80"/>
      <c r="ISB91" s="127"/>
      <c r="ISC91" s="128"/>
      <c r="ISD91" s="128"/>
      <c r="ISE91" s="128"/>
      <c r="ISF91" s="129"/>
      <c r="ISG91" s="80"/>
      <c r="ISH91" s="80"/>
      <c r="ISI91" s="80"/>
      <c r="ISJ91" s="80"/>
      <c r="ISK91" s="127"/>
      <c r="ISL91" s="128"/>
      <c r="ISM91" s="128"/>
      <c r="ISN91" s="128"/>
      <c r="ISO91" s="129"/>
      <c r="ISP91" s="80"/>
      <c r="ISQ91" s="80"/>
      <c r="ISR91" s="80"/>
      <c r="ISS91" s="80"/>
      <c r="IST91" s="127"/>
      <c r="ISU91" s="128"/>
      <c r="ISV91" s="128"/>
      <c r="ISW91" s="128"/>
      <c r="ISX91" s="129"/>
      <c r="ISY91" s="80"/>
      <c r="ISZ91" s="80"/>
      <c r="ITA91" s="80"/>
      <c r="ITB91" s="80"/>
      <c r="ITC91" s="127"/>
      <c r="ITD91" s="128"/>
      <c r="ITE91" s="128"/>
      <c r="ITF91" s="128"/>
      <c r="ITG91" s="129"/>
      <c r="ITH91" s="80"/>
      <c r="ITI91" s="80"/>
      <c r="ITJ91" s="80"/>
      <c r="ITK91" s="80"/>
      <c r="ITL91" s="127"/>
      <c r="ITM91" s="128"/>
      <c r="ITN91" s="128"/>
      <c r="ITO91" s="128"/>
      <c r="ITP91" s="129"/>
      <c r="ITQ91" s="80"/>
      <c r="ITR91" s="80"/>
      <c r="ITS91" s="80"/>
      <c r="ITT91" s="80"/>
      <c r="ITU91" s="127"/>
      <c r="ITV91" s="128"/>
      <c r="ITW91" s="128"/>
      <c r="ITX91" s="128"/>
      <c r="ITY91" s="129"/>
      <c r="ITZ91" s="80"/>
      <c r="IUA91" s="80"/>
      <c r="IUB91" s="80"/>
      <c r="IUC91" s="80"/>
      <c r="IUD91" s="127"/>
      <c r="IUE91" s="128"/>
      <c r="IUF91" s="128"/>
      <c r="IUG91" s="128"/>
      <c r="IUH91" s="129"/>
      <c r="IUI91" s="80"/>
      <c r="IUJ91" s="80"/>
      <c r="IUK91" s="80"/>
      <c r="IUL91" s="80"/>
      <c r="IUM91" s="127"/>
      <c r="IUN91" s="128"/>
      <c r="IUO91" s="128"/>
      <c r="IUP91" s="128"/>
      <c r="IUQ91" s="129"/>
      <c r="IUR91" s="80"/>
      <c r="IUS91" s="80"/>
      <c r="IUT91" s="80"/>
      <c r="IUU91" s="80"/>
      <c r="IUV91" s="127"/>
      <c r="IUW91" s="128"/>
      <c r="IUX91" s="128"/>
      <c r="IUY91" s="128"/>
      <c r="IUZ91" s="129"/>
      <c r="IVA91" s="80"/>
      <c r="IVB91" s="80"/>
      <c r="IVC91" s="80"/>
      <c r="IVD91" s="80"/>
      <c r="IVE91" s="127"/>
      <c r="IVF91" s="128"/>
      <c r="IVG91" s="128"/>
      <c r="IVH91" s="128"/>
      <c r="IVI91" s="129"/>
      <c r="IVJ91" s="80"/>
      <c r="IVK91" s="80"/>
      <c r="IVL91" s="80"/>
      <c r="IVM91" s="80"/>
      <c r="IVN91" s="127"/>
      <c r="IVO91" s="128"/>
      <c r="IVP91" s="128"/>
      <c r="IVQ91" s="128"/>
      <c r="IVR91" s="129"/>
      <c r="IVS91" s="80"/>
      <c r="IVT91" s="80"/>
      <c r="IVU91" s="80"/>
      <c r="IVV91" s="80"/>
      <c r="IVW91" s="127"/>
      <c r="IVX91" s="128"/>
      <c r="IVY91" s="128"/>
      <c r="IVZ91" s="128"/>
      <c r="IWA91" s="129"/>
      <c r="IWB91" s="80"/>
      <c r="IWC91" s="80"/>
      <c r="IWD91" s="80"/>
      <c r="IWE91" s="80"/>
      <c r="IWF91" s="127"/>
      <c r="IWG91" s="128"/>
      <c r="IWH91" s="128"/>
      <c r="IWI91" s="128"/>
      <c r="IWJ91" s="129"/>
      <c r="IWK91" s="80"/>
      <c r="IWL91" s="80"/>
      <c r="IWM91" s="80"/>
      <c r="IWN91" s="80"/>
      <c r="IWO91" s="127"/>
      <c r="IWP91" s="128"/>
      <c r="IWQ91" s="128"/>
      <c r="IWR91" s="128"/>
      <c r="IWS91" s="129"/>
      <c r="IWT91" s="80"/>
      <c r="IWU91" s="80"/>
      <c r="IWV91" s="80"/>
      <c r="IWW91" s="80"/>
      <c r="IWX91" s="127"/>
      <c r="IWY91" s="128"/>
      <c r="IWZ91" s="128"/>
      <c r="IXA91" s="128"/>
      <c r="IXB91" s="129"/>
      <c r="IXC91" s="80"/>
      <c r="IXD91" s="80"/>
      <c r="IXE91" s="80"/>
      <c r="IXF91" s="80"/>
      <c r="IXG91" s="127"/>
      <c r="IXH91" s="128"/>
      <c r="IXI91" s="128"/>
      <c r="IXJ91" s="128"/>
      <c r="IXK91" s="129"/>
      <c r="IXL91" s="80"/>
      <c r="IXM91" s="80"/>
      <c r="IXN91" s="80"/>
      <c r="IXO91" s="80"/>
      <c r="IXP91" s="127"/>
      <c r="IXQ91" s="128"/>
      <c r="IXR91" s="128"/>
      <c r="IXS91" s="128"/>
      <c r="IXT91" s="129"/>
      <c r="IXU91" s="80"/>
      <c r="IXV91" s="80"/>
      <c r="IXW91" s="80"/>
      <c r="IXX91" s="80"/>
      <c r="IXY91" s="127"/>
      <c r="IXZ91" s="128"/>
      <c r="IYA91" s="128"/>
      <c r="IYB91" s="128"/>
      <c r="IYC91" s="129"/>
      <c r="IYD91" s="80"/>
      <c r="IYE91" s="80"/>
      <c r="IYF91" s="80"/>
      <c r="IYG91" s="80"/>
      <c r="IYH91" s="127"/>
      <c r="IYI91" s="128"/>
      <c r="IYJ91" s="128"/>
      <c r="IYK91" s="128"/>
      <c r="IYL91" s="129"/>
      <c r="IYM91" s="80"/>
      <c r="IYN91" s="80"/>
      <c r="IYO91" s="80"/>
      <c r="IYP91" s="80"/>
      <c r="IYQ91" s="127"/>
      <c r="IYR91" s="128"/>
      <c r="IYS91" s="128"/>
      <c r="IYT91" s="128"/>
      <c r="IYU91" s="129"/>
      <c r="IYV91" s="80"/>
      <c r="IYW91" s="80"/>
      <c r="IYX91" s="80"/>
      <c r="IYY91" s="80"/>
      <c r="IYZ91" s="127"/>
      <c r="IZA91" s="128"/>
      <c r="IZB91" s="128"/>
      <c r="IZC91" s="128"/>
      <c r="IZD91" s="129"/>
      <c r="IZE91" s="80"/>
      <c r="IZF91" s="80"/>
      <c r="IZG91" s="80"/>
      <c r="IZH91" s="80"/>
      <c r="IZI91" s="127"/>
      <c r="IZJ91" s="128"/>
      <c r="IZK91" s="128"/>
      <c r="IZL91" s="128"/>
      <c r="IZM91" s="129"/>
      <c r="IZN91" s="80"/>
      <c r="IZO91" s="80"/>
      <c r="IZP91" s="80"/>
      <c r="IZQ91" s="80"/>
      <c r="IZR91" s="127"/>
      <c r="IZS91" s="128"/>
      <c r="IZT91" s="128"/>
      <c r="IZU91" s="128"/>
      <c r="IZV91" s="129"/>
      <c r="IZW91" s="80"/>
      <c r="IZX91" s="80"/>
      <c r="IZY91" s="80"/>
      <c r="IZZ91" s="80"/>
      <c r="JAA91" s="127"/>
      <c r="JAB91" s="128"/>
      <c r="JAC91" s="128"/>
      <c r="JAD91" s="128"/>
      <c r="JAE91" s="129"/>
      <c r="JAF91" s="80"/>
      <c r="JAG91" s="80"/>
      <c r="JAH91" s="80"/>
      <c r="JAI91" s="80"/>
      <c r="JAJ91" s="127"/>
      <c r="JAK91" s="128"/>
      <c r="JAL91" s="128"/>
      <c r="JAM91" s="128"/>
      <c r="JAN91" s="129"/>
      <c r="JAO91" s="80"/>
      <c r="JAP91" s="80"/>
      <c r="JAQ91" s="80"/>
      <c r="JAR91" s="80"/>
      <c r="JAS91" s="127"/>
      <c r="JAT91" s="128"/>
      <c r="JAU91" s="128"/>
      <c r="JAV91" s="128"/>
      <c r="JAW91" s="129"/>
      <c r="JAX91" s="80"/>
      <c r="JAY91" s="80"/>
      <c r="JAZ91" s="80"/>
      <c r="JBA91" s="80"/>
      <c r="JBB91" s="127"/>
      <c r="JBC91" s="128"/>
      <c r="JBD91" s="128"/>
      <c r="JBE91" s="128"/>
      <c r="JBF91" s="129"/>
      <c r="JBG91" s="80"/>
      <c r="JBH91" s="80"/>
      <c r="JBI91" s="80"/>
      <c r="JBJ91" s="80"/>
      <c r="JBK91" s="127"/>
      <c r="JBL91" s="128"/>
      <c r="JBM91" s="128"/>
      <c r="JBN91" s="128"/>
      <c r="JBO91" s="129"/>
      <c r="JBP91" s="80"/>
      <c r="JBQ91" s="80"/>
      <c r="JBR91" s="80"/>
      <c r="JBS91" s="80"/>
      <c r="JBT91" s="127"/>
      <c r="JBU91" s="128"/>
      <c r="JBV91" s="128"/>
      <c r="JBW91" s="128"/>
      <c r="JBX91" s="129"/>
      <c r="JBY91" s="80"/>
      <c r="JBZ91" s="80"/>
      <c r="JCA91" s="80"/>
      <c r="JCB91" s="80"/>
      <c r="JCC91" s="127"/>
      <c r="JCD91" s="128"/>
      <c r="JCE91" s="128"/>
      <c r="JCF91" s="128"/>
      <c r="JCG91" s="129"/>
      <c r="JCH91" s="80"/>
      <c r="JCI91" s="80"/>
      <c r="JCJ91" s="80"/>
      <c r="JCK91" s="80"/>
      <c r="JCL91" s="127"/>
      <c r="JCM91" s="128"/>
      <c r="JCN91" s="128"/>
      <c r="JCO91" s="128"/>
      <c r="JCP91" s="129"/>
      <c r="JCQ91" s="80"/>
      <c r="JCR91" s="80"/>
      <c r="JCS91" s="80"/>
      <c r="JCT91" s="80"/>
      <c r="JCU91" s="127"/>
      <c r="JCV91" s="128"/>
      <c r="JCW91" s="128"/>
      <c r="JCX91" s="128"/>
      <c r="JCY91" s="129"/>
      <c r="JCZ91" s="80"/>
      <c r="JDA91" s="80"/>
      <c r="JDB91" s="80"/>
      <c r="JDC91" s="80"/>
      <c r="JDD91" s="127"/>
      <c r="JDE91" s="128"/>
      <c r="JDF91" s="128"/>
      <c r="JDG91" s="128"/>
      <c r="JDH91" s="129"/>
      <c r="JDI91" s="80"/>
      <c r="JDJ91" s="80"/>
      <c r="JDK91" s="80"/>
      <c r="JDL91" s="80"/>
      <c r="JDM91" s="127"/>
      <c r="JDN91" s="128"/>
      <c r="JDO91" s="128"/>
      <c r="JDP91" s="128"/>
      <c r="JDQ91" s="129"/>
      <c r="JDR91" s="80"/>
      <c r="JDS91" s="80"/>
      <c r="JDT91" s="80"/>
      <c r="JDU91" s="80"/>
      <c r="JDV91" s="127"/>
      <c r="JDW91" s="128"/>
      <c r="JDX91" s="128"/>
      <c r="JDY91" s="128"/>
      <c r="JDZ91" s="129"/>
      <c r="JEA91" s="80"/>
      <c r="JEB91" s="80"/>
      <c r="JEC91" s="80"/>
      <c r="JED91" s="80"/>
      <c r="JEE91" s="127"/>
      <c r="JEF91" s="128"/>
      <c r="JEG91" s="128"/>
      <c r="JEH91" s="128"/>
      <c r="JEI91" s="129"/>
      <c r="JEJ91" s="80"/>
      <c r="JEK91" s="80"/>
      <c r="JEL91" s="80"/>
      <c r="JEM91" s="80"/>
      <c r="JEN91" s="127"/>
      <c r="JEO91" s="128"/>
      <c r="JEP91" s="128"/>
      <c r="JEQ91" s="128"/>
      <c r="JER91" s="129"/>
      <c r="JES91" s="80"/>
      <c r="JET91" s="80"/>
      <c r="JEU91" s="80"/>
      <c r="JEV91" s="80"/>
      <c r="JEW91" s="127"/>
      <c r="JEX91" s="128"/>
      <c r="JEY91" s="128"/>
      <c r="JEZ91" s="128"/>
      <c r="JFA91" s="129"/>
      <c r="JFB91" s="80"/>
      <c r="JFC91" s="80"/>
      <c r="JFD91" s="80"/>
      <c r="JFE91" s="80"/>
      <c r="JFF91" s="127"/>
      <c r="JFG91" s="128"/>
      <c r="JFH91" s="128"/>
      <c r="JFI91" s="128"/>
      <c r="JFJ91" s="129"/>
      <c r="JFK91" s="80"/>
      <c r="JFL91" s="80"/>
      <c r="JFM91" s="80"/>
      <c r="JFN91" s="80"/>
      <c r="JFO91" s="127"/>
      <c r="JFP91" s="128"/>
      <c r="JFQ91" s="128"/>
      <c r="JFR91" s="128"/>
      <c r="JFS91" s="129"/>
      <c r="JFT91" s="80"/>
      <c r="JFU91" s="80"/>
      <c r="JFV91" s="80"/>
      <c r="JFW91" s="80"/>
      <c r="JFX91" s="127"/>
      <c r="JFY91" s="128"/>
      <c r="JFZ91" s="128"/>
      <c r="JGA91" s="128"/>
      <c r="JGB91" s="129"/>
      <c r="JGC91" s="80"/>
      <c r="JGD91" s="80"/>
      <c r="JGE91" s="80"/>
      <c r="JGF91" s="80"/>
      <c r="JGG91" s="127"/>
      <c r="JGH91" s="128"/>
      <c r="JGI91" s="128"/>
      <c r="JGJ91" s="128"/>
      <c r="JGK91" s="129"/>
      <c r="JGL91" s="80"/>
      <c r="JGM91" s="80"/>
      <c r="JGN91" s="80"/>
      <c r="JGO91" s="80"/>
      <c r="JGP91" s="127"/>
      <c r="JGQ91" s="128"/>
      <c r="JGR91" s="128"/>
      <c r="JGS91" s="128"/>
      <c r="JGT91" s="129"/>
      <c r="JGU91" s="80"/>
      <c r="JGV91" s="80"/>
      <c r="JGW91" s="80"/>
      <c r="JGX91" s="80"/>
      <c r="JGY91" s="127"/>
      <c r="JGZ91" s="128"/>
      <c r="JHA91" s="128"/>
      <c r="JHB91" s="128"/>
      <c r="JHC91" s="129"/>
      <c r="JHD91" s="80"/>
      <c r="JHE91" s="80"/>
      <c r="JHF91" s="80"/>
      <c r="JHG91" s="80"/>
      <c r="JHH91" s="127"/>
      <c r="JHI91" s="128"/>
      <c r="JHJ91" s="128"/>
      <c r="JHK91" s="128"/>
      <c r="JHL91" s="129"/>
      <c r="JHM91" s="80"/>
      <c r="JHN91" s="80"/>
      <c r="JHO91" s="80"/>
      <c r="JHP91" s="80"/>
      <c r="JHQ91" s="127"/>
      <c r="JHR91" s="128"/>
      <c r="JHS91" s="128"/>
      <c r="JHT91" s="128"/>
      <c r="JHU91" s="129"/>
      <c r="JHV91" s="80"/>
      <c r="JHW91" s="80"/>
      <c r="JHX91" s="80"/>
      <c r="JHY91" s="80"/>
      <c r="JHZ91" s="127"/>
      <c r="JIA91" s="128"/>
      <c r="JIB91" s="128"/>
      <c r="JIC91" s="128"/>
      <c r="JID91" s="129"/>
      <c r="JIE91" s="80"/>
      <c r="JIF91" s="80"/>
      <c r="JIG91" s="80"/>
      <c r="JIH91" s="80"/>
      <c r="JII91" s="127"/>
      <c r="JIJ91" s="128"/>
      <c r="JIK91" s="128"/>
      <c r="JIL91" s="128"/>
      <c r="JIM91" s="129"/>
      <c r="JIN91" s="80"/>
      <c r="JIO91" s="80"/>
      <c r="JIP91" s="80"/>
      <c r="JIQ91" s="80"/>
      <c r="JIR91" s="127"/>
      <c r="JIS91" s="128"/>
      <c r="JIT91" s="128"/>
      <c r="JIU91" s="128"/>
      <c r="JIV91" s="129"/>
      <c r="JIW91" s="80"/>
      <c r="JIX91" s="80"/>
      <c r="JIY91" s="80"/>
      <c r="JIZ91" s="80"/>
      <c r="JJA91" s="127"/>
      <c r="JJB91" s="128"/>
      <c r="JJC91" s="128"/>
      <c r="JJD91" s="128"/>
      <c r="JJE91" s="129"/>
      <c r="JJF91" s="80"/>
      <c r="JJG91" s="80"/>
      <c r="JJH91" s="80"/>
      <c r="JJI91" s="80"/>
      <c r="JJJ91" s="127"/>
      <c r="JJK91" s="128"/>
      <c r="JJL91" s="128"/>
      <c r="JJM91" s="128"/>
      <c r="JJN91" s="129"/>
      <c r="JJO91" s="80"/>
      <c r="JJP91" s="80"/>
      <c r="JJQ91" s="80"/>
      <c r="JJR91" s="80"/>
      <c r="JJS91" s="127"/>
      <c r="JJT91" s="128"/>
      <c r="JJU91" s="128"/>
      <c r="JJV91" s="128"/>
      <c r="JJW91" s="129"/>
      <c r="JJX91" s="80"/>
      <c r="JJY91" s="80"/>
      <c r="JJZ91" s="80"/>
      <c r="JKA91" s="80"/>
      <c r="JKB91" s="127"/>
      <c r="JKC91" s="128"/>
      <c r="JKD91" s="128"/>
      <c r="JKE91" s="128"/>
      <c r="JKF91" s="129"/>
      <c r="JKG91" s="80"/>
      <c r="JKH91" s="80"/>
      <c r="JKI91" s="80"/>
      <c r="JKJ91" s="80"/>
      <c r="JKK91" s="127"/>
      <c r="JKL91" s="128"/>
      <c r="JKM91" s="128"/>
      <c r="JKN91" s="128"/>
      <c r="JKO91" s="129"/>
      <c r="JKP91" s="80"/>
      <c r="JKQ91" s="80"/>
      <c r="JKR91" s="80"/>
      <c r="JKS91" s="80"/>
      <c r="JKT91" s="127"/>
      <c r="JKU91" s="128"/>
      <c r="JKV91" s="128"/>
      <c r="JKW91" s="128"/>
      <c r="JKX91" s="129"/>
      <c r="JKY91" s="80"/>
      <c r="JKZ91" s="80"/>
      <c r="JLA91" s="80"/>
      <c r="JLB91" s="80"/>
      <c r="JLC91" s="127"/>
      <c r="JLD91" s="128"/>
      <c r="JLE91" s="128"/>
      <c r="JLF91" s="128"/>
      <c r="JLG91" s="129"/>
      <c r="JLH91" s="80"/>
      <c r="JLI91" s="80"/>
      <c r="JLJ91" s="80"/>
      <c r="JLK91" s="80"/>
      <c r="JLL91" s="127"/>
      <c r="JLM91" s="128"/>
      <c r="JLN91" s="128"/>
      <c r="JLO91" s="128"/>
      <c r="JLP91" s="129"/>
      <c r="JLQ91" s="80"/>
      <c r="JLR91" s="80"/>
      <c r="JLS91" s="80"/>
      <c r="JLT91" s="80"/>
      <c r="JLU91" s="127"/>
      <c r="JLV91" s="128"/>
      <c r="JLW91" s="128"/>
      <c r="JLX91" s="128"/>
      <c r="JLY91" s="129"/>
      <c r="JLZ91" s="80"/>
      <c r="JMA91" s="80"/>
      <c r="JMB91" s="80"/>
      <c r="JMC91" s="80"/>
      <c r="JMD91" s="127"/>
      <c r="JME91" s="128"/>
      <c r="JMF91" s="128"/>
      <c r="JMG91" s="128"/>
      <c r="JMH91" s="129"/>
      <c r="JMI91" s="80"/>
      <c r="JMJ91" s="80"/>
      <c r="JMK91" s="80"/>
      <c r="JML91" s="80"/>
      <c r="JMM91" s="127"/>
      <c r="JMN91" s="128"/>
      <c r="JMO91" s="128"/>
      <c r="JMP91" s="128"/>
      <c r="JMQ91" s="129"/>
      <c r="JMR91" s="80"/>
      <c r="JMS91" s="80"/>
      <c r="JMT91" s="80"/>
      <c r="JMU91" s="80"/>
      <c r="JMV91" s="127"/>
      <c r="JMW91" s="128"/>
      <c r="JMX91" s="128"/>
      <c r="JMY91" s="128"/>
      <c r="JMZ91" s="129"/>
      <c r="JNA91" s="80"/>
      <c r="JNB91" s="80"/>
      <c r="JNC91" s="80"/>
      <c r="JND91" s="80"/>
      <c r="JNE91" s="127"/>
      <c r="JNF91" s="128"/>
      <c r="JNG91" s="128"/>
      <c r="JNH91" s="128"/>
      <c r="JNI91" s="129"/>
      <c r="JNJ91" s="80"/>
      <c r="JNK91" s="80"/>
      <c r="JNL91" s="80"/>
      <c r="JNM91" s="80"/>
      <c r="JNN91" s="127"/>
      <c r="JNO91" s="128"/>
      <c r="JNP91" s="128"/>
      <c r="JNQ91" s="128"/>
      <c r="JNR91" s="129"/>
      <c r="JNS91" s="80"/>
      <c r="JNT91" s="80"/>
      <c r="JNU91" s="80"/>
      <c r="JNV91" s="80"/>
      <c r="JNW91" s="127"/>
      <c r="JNX91" s="128"/>
      <c r="JNY91" s="128"/>
      <c r="JNZ91" s="128"/>
      <c r="JOA91" s="129"/>
      <c r="JOB91" s="80"/>
      <c r="JOC91" s="80"/>
      <c r="JOD91" s="80"/>
      <c r="JOE91" s="80"/>
      <c r="JOF91" s="127"/>
      <c r="JOG91" s="128"/>
      <c r="JOH91" s="128"/>
      <c r="JOI91" s="128"/>
      <c r="JOJ91" s="129"/>
      <c r="JOK91" s="80"/>
      <c r="JOL91" s="80"/>
      <c r="JOM91" s="80"/>
      <c r="JON91" s="80"/>
      <c r="JOO91" s="127"/>
      <c r="JOP91" s="128"/>
      <c r="JOQ91" s="128"/>
      <c r="JOR91" s="128"/>
      <c r="JOS91" s="129"/>
      <c r="JOT91" s="80"/>
      <c r="JOU91" s="80"/>
      <c r="JOV91" s="80"/>
      <c r="JOW91" s="80"/>
      <c r="JOX91" s="127"/>
      <c r="JOY91" s="128"/>
      <c r="JOZ91" s="128"/>
      <c r="JPA91" s="128"/>
      <c r="JPB91" s="129"/>
      <c r="JPC91" s="80"/>
      <c r="JPD91" s="80"/>
      <c r="JPE91" s="80"/>
      <c r="JPF91" s="80"/>
      <c r="JPG91" s="127"/>
      <c r="JPH91" s="128"/>
      <c r="JPI91" s="128"/>
      <c r="JPJ91" s="128"/>
      <c r="JPK91" s="129"/>
      <c r="JPL91" s="80"/>
      <c r="JPM91" s="80"/>
      <c r="JPN91" s="80"/>
      <c r="JPO91" s="80"/>
      <c r="JPP91" s="127"/>
      <c r="JPQ91" s="128"/>
      <c r="JPR91" s="128"/>
      <c r="JPS91" s="128"/>
      <c r="JPT91" s="129"/>
      <c r="JPU91" s="80"/>
      <c r="JPV91" s="80"/>
      <c r="JPW91" s="80"/>
      <c r="JPX91" s="80"/>
      <c r="JPY91" s="127"/>
      <c r="JPZ91" s="128"/>
      <c r="JQA91" s="128"/>
      <c r="JQB91" s="128"/>
      <c r="JQC91" s="129"/>
      <c r="JQD91" s="80"/>
      <c r="JQE91" s="80"/>
      <c r="JQF91" s="80"/>
      <c r="JQG91" s="80"/>
      <c r="JQH91" s="127"/>
      <c r="JQI91" s="128"/>
      <c r="JQJ91" s="128"/>
      <c r="JQK91" s="128"/>
      <c r="JQL91" s="129"/>
      <c r="JQM91" s="80"/>
      <c r="JQN91" s="80"/>
      <c r="JQO91" s="80"/>
      <c r="JQP91" s="80"/>
      <c r="JQQ91" s="127"/>
      <c r="JQR91" s="128"/>
      <c r="JQS91" s="128"/>
      <c r="JQT91" s="128"/>
      <c r="JQU91" s="129"/>
      <c r="JQV91" s="80"/>
      <c r="JQW91" s="80"/>
      <c r="JQX91" s="80"/>
      <c r="JQY91" s="80"/>
      <c r="JQZ91" s="127"/>
      <c r="JRA91" s="128"/>
      <c r="JRB91" s="128"/>
      <c r="JRC91" s="128"/>
      <c r="JRD91" s="129"/>
      <c r="JRE91" s="80"/>
      <c r="JRF91" s="80"/>
      <c r="JRG91" s="80"/>
      <c r="JRH91" s="80"/>
      <c r="JRI91" s="127"/>
      <c r="JRJ91" s="128"/>
      <c r="JRK91" s="128"/>
      <c r="JRL91" s="128"/>
      <c r="JRM91" s="129"/>
      <c r="JRN91" s="80"/>
      <c r="JRO91" s="80"/>
      <c r="JRP91" s="80"/>
      <c r="JRQ91" s="80"/>
      <c r="JRR91" s="127"/>
      <c r="JRS91" s="128"/>
      <c r="JRT91" s="128"/>
      <c r="JRU91" s="128"/>
      <c r="JRV91" s="129"/>
      <c r="JRW91" s="80"/>
      <c r="JRX91" s="80"/>
      <c r="JRY91" s="80"/>
      <c r="JRZ91" s="80"/>
      <c r="JSA91" s="127"/>
      <c r="JSB91" s="128"/>
      <c r="JSC91" s="128"/>
      <c r="JSD91" s="128"/>
      <c r="JSE91" s="129"/>
      <c r="JSF91" s="80"/>
      <c r="JSG91" s="80"/>
      <c r="JSH91" s="80"/>
      <c r="JSI91" s="80"/>
      <c r="JSJ91" s="127"/>
      <c r="JSK91" s="128"/>
      <c r="JSL91" s="128"/>
      <c r="JSM91" s="128"/>
      <c r="JSN91" s="129"/>
      <c r="JSO91" s="80"/>
      <c r="JSP91" s="80"/>
      <c r="JSQ91" s="80"/>
      <c r="JSR91" s="80"/>
      <c r="JSS91" s="127"/>
      <c r="JST91" s="128"/>
      <c r="JSU91" s="128"/>
      <c r="JSV91" s="128"/>
      <c r="JSW91" s="129"/>
      <c r="JSX91" s="80"/>
      <c r="JSY91" s="80"/>
      <c r="JSZ91" s="80"/>
      <c r="JTA91" s="80"/>
      <c r="JTB91" s="127"/>
      <c r="JTC91" s="128"/>
      <c r="JTD91" s="128"/>
      <c r="JTE91" s="128"/>
      <c r="JTF91" s="129"/>
      <c r="JTG91" s="80"/>
      <c r="JTH91" s="80"/>
      <c r="JTI91" s="80"/>
      <c r="JTJ91" s="80"/>
      <c r="JTK91" s="127"/>
      <c r="JTL91" s="128"/>
      <c r="JTM91" s="128"/>
      <c r="JTN91" s="128"/>
      <c r="JTO91" s="129"/>
      <c r="JTP91" s="80"/>
      <c r="JTQ91" s="80"/>
      <c r="JTR91" s="80"/>
      <c r="JTS91" s="80"/>
      <c r="JTT91" s="127"/>
      <c r="JTU91" s="128"/>
      <c r="JTV91" s="128"/>
      <c r="JTW91" s="128"/>
      <c r="JTX91" s="129"/>
      <c r="JTY91" s="80"/>
      <c r="JTZ91" s="80"/>
      <c r="JUA91" s="80"/>
      <c r="JUB91" s="80"/>
      <c r="JUC91" s="127"/>
      <c r="JUD91" s="128"/>
      <c r="JUE91" s="128"/>
      <c r="JUF91" s="128"/>
      <c r="JUG91" s="129"/>
      <c r="JUH91" s="80"/>
      <c r="JUI91" s="80"/>
      <c r="JUJ91" s="80"/>
      <c r="JUK91" s="80"/>
      <c r="JUL91" s="127"/>
      <c r="JUM91" s="128"/>
      <c r="JUN91" s="128"/>
      <c r="JUO91" s="128"/>
      <c r="JUP91" s="129"/>
      <c r="JUQ91" s="80"/>
      <c r="JUR91" s="80"/>
      <c r="JUS91" s="80"/>
      <c r="JUT91" s="80"/>
      <c r="JUU91" s="127"/>
      <c r="JUV91" s="128"/>
      <c r="JUW91" s="128"/>
      <c r="JUX91" s="128"/>
      <c r="JUY91" s="129"/>
      <c r="JUZ91" s="80"/>
      <c r="JVA91" s="80"/>
      <c r="JVB91" s="80"/>
      <c r="JVC91" s="80"/>
      <c r="JVD91" s="127"/>
      <c r="JVE91" s="128"/>
      <c r="JVF91" s="128"/>
      <c r="JVG91" s="128"/>
      <c r="JVH91" s="129"/>
      <c r="JVI91" s="80"/>
      <c r="JVJ91" s="80"/>
      <c r="JVK91" s="80"/>
      <c r="JVL91" s="80"/>
      <c r="JVM91" s="127"/>
      <c r="JVN91" s="128"/>
      <c r="JVO91" s="128"/>
      <c r="JVP91" s="128"/>
      <c r="JVQ91" s="129"/>
      <c r="JVR91" s="80"/>
      <c r="JVS91" s="80"/>
      <c r="JVT91" s="80"/>
      <c r="JVU91" s="80"/>
      <c r="JVV91" s="127"/>
      <c r="JVW91" s="128"/>
      <c r="JVX91" s="128"/>
      <c r="JVY91" s="128"/>
      <c r="JVZ91" s="129"/>
      <c r="JWA91" s="80"/>
      <c r="JWB91" s="80"/>
      <c r="JWC91" s="80"/>
      <c r="JWD91" s="80"/>
      <c r="JWE91" s="127"/>
      <c r="JWF91" s="128"/>
      <c r="JWG91" s="128"/>
      <c r="JWH91" s="128"/>
      <c r="JWI91" s="129"/>
      <c r="JWJ91" s="80"/>
      <c r="JWK91" s="80"/>
      <c r="JWL91" s="80"/>
      <c r="JWM91" s="80"/>
      <c r="JWN91" s="127"/>
      <c r="JWO91" s="128"/>
      <c r="JWP91" s="128"/>
      <c r="JWQ91" s="128"/>
      <c r="JWR91" s="129"/>
      <c r="JWS91" s="80"/>
      <c r="JWT91" s="80"/>
      <c r="JWU91" s="80"/>
      <c r="JWV91" s="80"/>
      <c r="JWW91" s="127"/>
      <c r="JWX91" s="128"/>
      <c r="JWY91" s="128"/>
      <c r="JWZ91" s="128"/>
      <c r="JXA91" s="129"/>
      <c r="JXB91" s="80"/>
      <c r="JXC91" s="80"/>
      <c r="JXD91" s="80"/>
      <c r="JXE91" s="80"/>
      <c r="JXF91" s="127"/>
      <c r="JXG91" s="128"/>
      <c r="JXH91" s="128"/>
      <c r="JXI91" s="128"/>
      <c r="JXJ91" s="129"/>
      <c r="JXK91" s="80"/>
      <c r="JXL91" s="80"/>
      <c r="JXM91" s="80"/>
      <c r="JXN91" s="80"/>
      <c r="JXO91" s="127"/>
      <c r="JXP91" s="128"/>
      <c r="JXQ91" s="128"/>
      <c r="JXR91" s="128"/>
      <c r="JXS91" s="129"/>
      <c r="JXT91" s="80"/>
      <c r="JXU91" s="80"/>
      <c r="JXV91" s="80"/>
      <c r="JXW91" s="80"/>
      <c r="JXX91" s="127"/>
      <c r="JXY91" s="128"/>
      <c r="JXZ91" s="128"/>
      <c r="JYA91" s="128"/>
      <c r="JYB91" s="129"/>
      <c r="JYC91" s="80"/>
      <c r="JYD91" s="80"/>
      <c r="JYE91" s="80"/>
      <c r="JYF91" s="80"/>
      <c r="JYG91" s="127"/>
      <c r="JYH91" s="128"/>
      <c r="JYI91" s="128"/>
      <c r="JYJ91" s="128"/>
      <c r="JYK91" s="129"/>
      <c r="JYL91" s="80"/>
      <c r="JYM91" s="80"/>
      <c r="JYN91" s="80"/>
      <c r="JYO91" s="80"/>
      <c r="JYP91" s="127"/>
      <c r="JYQ91" s="128"/>
      <c r="JYR91" s="128"/>
      <c r="JYS91" s="128"/>
      <c r="JYT91" s="129"/>
      <c r="JYU91" s="80"/>
      <c r="JYV91" s="80"/>
      <c r="JYW91" s="80"/>
      <c r="JYX91" s="80"/>
      <c r="JYY91" s="127"/>
      <c r="JYZ91" s="128"/>
      <c r="JZA91" s="128"/>
      <c r="JZB91" s="128"/>
      <c r="JZC91" s="129"/>
      <c r="JZD91" s="80"/>
      <c r="JZE91" s="80"/>
      <c r="JZF91" s="80"/>
      <c r="JZG91" s="80"/>
      <c r="JZH91" s="127"/>
      <c r="JZI91" s="128"/>
      <c r="JZJ91" s="128"/>
      <c r="JZK91" s="128"/>
      <c r="JZL91" s="129"/>
      <c r="JZM91" s="80"/>
      <c r="JZN91" s="80"/>
      <c r="JZO91" s="80"/>
      <c r="JZP91" s="80"/>
      <c r="JZQ91" s="127"/>
      <c r="JZR91" s="128"/>
      <c r="JZS91" s="128"/>
      <c r="JZT91" s="128"/>
      <c r="JZU91" s="129"/>
      <c r="JZV91" s="80"/>
      <c r="JZW91" s="80"/>
      <c r="JZX91" s="80"/>
      <c r="JZY91" s="80"/>
      <c r="JZZ91" s="127"/>
      <c r="KAA91" s="128"/>
      <c r="KAB91" s="128"/>
      <c r="KAC91" s="128"/>
      <c r="KAD91" s="129"/>
      <c r="KAE91" s="80"/>
      <c r="KAF91" s="80"/>
      <c r="KAG91" s="80"/>
      <c r="KAH91" s="80"/>
      <c r="KAI91" s="127"/>
      <c r="KAJ91" s="128"/>
      <c r="KAK91" s="128"/>
      <c r="KAL91" s="128"/>
      <c r="KAM91" s="129"/>
      <c r="KAN91" s="80"/>
      <c r="KAO91" s="80"/>
      <c r="KAP91" s="80"/>
      <c r="KAQ91" s="80"/>
      <c r="KAR91" s="127"/>
      <c r="KAS91" s="128"/>
      <c r="KAT91" s="128"/>
      <c r="KAU91" s="128"/>
      <c r="KAV91" s="129"/>
      <c r="KAW91" s="80"/>
      <c r="KAX91" s="80"/>
      <c r="KAY91" s="80"/>
      <c r="KAZ91" s="80"/>
      <c r="KBA91" s="127"/>
      <c r="KBB91" s="128"/>
      <c r="KBC91" s="128"/>
      <c r="KBD91" s="128"/>
      <c r="KBE91" s="129"/>
      <c r="KBF91" s="80"/>
      <c r="KBG91" s="80"/>
      <c r="KBH91" s="80"/>
      <c r="KBI91" s="80"/>
      <c r="KBJ91" s="127"/>
      <c r="KBK91" s="128"/>
      <c r="KBL91" s="128"/>
      <c r="KBM91" s="128"/>
      <c r="KBN91" s="129"/>
      <c r="KBO91" s="80"/>
      <c r="KBP91" s="80"/>
      <c r="KBQ91" s="80"/>
      <c r="KBR91" s="80"/>
      <c r="KBS91" s="127"/>
      <c r="KBT91" s="128"/>
      <c r="KBU91" s="128"/>
      <c r="KBV91" s="128"/>
      <c r="KBW91" s="129"/>
      <c r="KBX91" s="80"/>
      <c r="KBY91" s="80"/>
      <c r="KBZ91" s="80"/>
      <c r="KCA91" s="80"/>
      <c r="KCB91" s="127"/>
      <c r="KCC91" s="128"/>
      <c r="KCD91" s="128"/>
      <c r="KCE91" s="128"/>
      <c r="KCF91" s="129"/>
      <c r="KCG91" s="80"/>
      <c r="KCH91" s="80"/>
      <c r="KCI91" s="80"/>
      <c r="KCJ91" s="80"/>
      <c r="KCK91" s="127"/>
      <c r="KCL91" s="128"/>
      <c r="KCM91" s="128"/>
      <c r="KCN91" s="128"/>
      <c r="KCO91" s="129"/>
      <c r="KCP91" s="80"/>
      <c r="KCQ91" s="80"/>
      <c r="KCR91" s="80"/>
      <c r="KCS91" s="80"/>
      <c r="KCT91" s="127"/>
      <c r="KCU91" s="128"/>
      <c r="KCV91" s="128"/>
      <c r="KCW91" s="128"/>
      <c r="KCX91" s="129"/>
      <c r="KCY91" s="80"/>
      <c r="KCZ91" s="80"/>
      <c r="KDA91" s="80"/>
      <c r="KDB91" s="80"/>
      <c r="KDC91" s="127"/>
      <c r="KDD91" s="128"/>
      <c r="KDE91" s="128"/>
      <c r="KDF91" s="128"/>
      <c r="KDG91" s="129"/>
      <c r="KDH91" s="80"/>
      <c r="KDI91" s="80"/>
      <c r="KDJ91" s="80"/>
      <c r="KDK91" s="80"/>
      <c r="KDL91" s="127"/>
      <c r="KDM91" s="128"/>
      <c r="KDN91" s="128"/>
      <c r="KDO91" s="128"/>
      <c r="KDP91" s="129"/>
      <c r="KDQ91" s="80"/>
      <c r="KDR91" s="80"/>
      <c r="KDS91" s="80"/>
      <c r="KDT91" s="80"/>
      <c r="KDU91" s="127"/>
      <c r="KDV91" s="128"/>
      <c r="KDW91" s="128"/>
      <c r="KDX91" s="128"/>
      <c r="KDY91" s="129"/>
      <c r="KDZ91" s="80"/>
      <c r="KEA91" s="80"/>
      <c r="KEB91" s="80"/>
      <c r="KEC91" s="80"/>
      <c r="KED91" s="127"/>
      <c r="KEE91" s="128"/>
      <c r="KEF91" s="128"/>
      <c r="KEG91" s="128"/>
      <c r="KEH91" s="129"/>
      <c r="KEI91" s="80"/>
      <c r="KEJ91" s="80"/>
      <c r="KEK91" s="80"/>
      <c r="KEL91" s="80"/>
      <c r="KEM91" s="127"/>
      <c r="KEN91" s="128"/>
      <c r="KEO91" s="128"/>
      <c r="KEP91" s="128"/>
      <c r="KEQ91" s="129"/>
      <c r="KER91" s="80"/>
      <c r="KES91" s="80"/>
      <c r="KET91" s="80"/>
      <c r="KEU91" s="80"/>
      <c r="KEV91" s="127"/>
      <c r="KEW91" s="128"/>
      <c r="KEX91" s="128"/>
      <c r="KEY91" s="128"/>
      <c r="KEZ91" s="129"/>
      <c r="KFA91" s="80"/>
      <c r="KFB91" s="80"/>
      <c r="KFC91" s="80"/>
      <c r="KFD91" s="80"/>
      <c r="KFE91" s="127"/>
      <c r="KFF91" s="128"/>
      <c r="KFG91" s="128"/>
      <c r="KFH91" s="128"/>
      <c r="KFI91" s="129"/>
      <c r="KFJ91" s="80"/>
      <c r="KFK91" s="80"/>
      <c r="KFL91" s="80"/>
      <c r="KFM91" s="80"/>
      <c r="KFN91" s="127"/>
      <c r="KFO91" s="128"/>
      <c r="KFP91" s="128"/>
      <c r="KFQ91" s="128"/>
      <c r="KFR91" s="129"/>
      <c r="KFS91" s="80"/>
      <c r="KFT91" s="80"/>
      <c r="KFU91" s="80"/>
      <c r="KFV91" s="80"/>
      <c r="KFW91" s="127"/>
      <c r="KFX91" s="128"/>
      <c r="KFY91" s="128"/>
      <c r="KFZ91" s="128"/>
      <c r="KGA91" s="129"/>
      <c r="KGB91" s="80"/>
      <c r="KGC91" s="80"/>
      <c r="KGD91" s="80"/>
      <c r="KGE91" s="80"/>
      <c r="KGF91" s="127"/>
      <c r="KGG91" s="128"/>
      <c r="KGH91" s="128"/>
      <c r="KGI91" s="128"/>
      <c r="KGJ91" s="129"/>
      <c r="KGK91" s="80"/>
      <c r="KGL91" s="80"/>
      <c r="KGM91" s="80"/>
      <c r="KGN91" s="80"/>
      <c r="KGO91" s="127"/>
      <c r="KGP91" s="128"/>
      <c r="KGQ91" s="128"/>
      <c r="KGR91" s="128"/>
      <c r="KGS91" s="129"/>
      <c r="KGT91" s="80"/>
      <c r="KGU91" s="80"/>
      <c r="KGV91" s="80"/>
      <c r="KGW91" s="80"/>
      <c r="KGX91" s="127"/>
      <c r="KGY91" s="128"/>
      <c r="KGZ91" s="128"/>
      <c r="KHA91" s="128"/>
      <c r="KHB91" s="129"/>
      <c r="KHC91" s="80"/>
      <c r="KHD91" s="80"/>
      <c r="KHE91" s="80"/>
      <c r="KHF91" s="80"/>
      <c r="KHG91" s="127"/>
      <c r="KHH91" s="128"/>
      <c r="KHI91" s="128"/>
      <c r="KHJ91" s="128"/>
      <c r="KHK91" s="129"/>
      <c r="KHL91" s="80"/>
      <c r="KHM91" s="80"/>
      <c r="KHN91" s="80"/>
      <c r="KHO91" s="80"/>
      <c r="KHP91" s="127"/>
      <c r="KHQ91" s="128"/>
      <c r="KHR91" s="128"/>
      <c r="KHS91" s="128"/>
      <c r="KHT91" s="129"/>
      <c r="KHU91" s="80"/>
      <c r="KHV91" s="80"/>
      <c r="KHW91" s="80"/>
      <c r="KHX91" s="80"/>
      <c r="KHY91" s="127"/>
      <c r="KHZ91" s="128"/>
      <c r="KIA91" s="128"/>
      <c r="KIB91" s="128"/>
      <c r="KIC91" s="129"/>
      <c r="KID91" s="80"/>
      <c r="KIE91" s="80"/>
      <c r="KIF91" s="80"/>
      <c r="KIG91" s="80"/>
      <c r="KIH91" s="127"/>
      <c r="KII91" s="128"/>
      <c r="KIJ91" s="128"/>
      <c r="KIK91" s="128"/>
      <c r="KIL91" s="129"/>
      <c r="KIM91" s="80"/>
      <c r="KIN91" s="80"/>
      <c r="KIO91" s="80"/>
      <c r="KIP91" s="80"/>
      <c r="KIQ91" s="127"/>
      <c r="KIR91" s="128"/>
      <c r="KIS91" s="128"/>
      <c r="KIT91" s="128"/>
      <c r="KIU91" s="129"/>
      <c r="KIV91" s="80"/>
      <c r="KIW91" s="80"/>
      <c r="KIX91" s="80"/>
      <c r="KIY91" s="80"/>
      <c r="KIZ91" s="127"/>
      <c r="KJA91" s="128"/>
      <c r="KJB91" s="128"/>
      <c r="KJC91" s="128"/>
      <c r="KJD91" s="129"/>
      <c r="KJE91" s="80"/>
      <c r="KJF91" s="80"/>
      <c r="KJG91" s="80"/>
      <c r="KJH91" s="80"/>
      <c r="KJI91" s="127"/>
      <c r="KJJ91" s="128"/>
      <c r="KJK91" s="128"/>
      <c r="KJL91" s="128"/>
      <c r="KJM91" s="129"/>
      <c r="KJN91" s="80"/>
      <c r="KJO91" s="80"/>
      <c r="KJP91" s="80"/>
      <c r="KJQ91" s="80"/>
      <c r="KJR91" s="127"/>
      <c r="KJS91" s="128"/>
      <c r="KJT91" s="128"/>
      <c r="KJU91" s="128"/>
      <c r="KJV91" s="129"/>
      <c r="KJW91" s="80"/>
      <c r="KJX91" s="80"/>
      <c r="KJY91" s="80"/>
      <c r="KJZ91" s="80"/>
      <c r="KKA91" s="127"/>
      <c r="KKB91" s="128"/>
      <c r="KKC91" s="128"/>
      <c r="KKD91" s="128"/>
      <c r="KKE91" s="129"/>
      <c r="KKF91" s="80"/>
      <c r="KKG91" s="80"/>
      <c r="KKH91" s="80"/>
      <c r="KKI91" s="80"/>
      <c r="KKJ91" s="127"/>
      <c r="KKK91" s="128"/>
      <c r="KKL91" s="128"/>
      <c r="KKM91" s="128"/>
      <c r="KKN91" s="129"/>
      <c r="KKO91" s="80"/>
      <c r="KKP91" s="80"/>
      <c r="KKQ91" s="80"/>
      <c r="KKR91" s="80"/>
      <c r="KKS91" s="127"/>
      <c r="KKT91" s="128"/>
      <c r="KKU91" s="128"/>
      <c r="KKV91" s="128"/>
      <c r="KKW91" s="129"/>
      <c r="KKX91" s="80"/>
      <c r="KKY91" s="80"/>
      <c r="KKZ91" s="80"/>
      <c r="KLA91" s="80"/>
      <c r="KLB91" s="127"/>
      <c r="KLC91" s="128"/>
      <c r="KLD91" s="128"/>
      <c r="KLE91" s="128"/>
      <c r="KLF91" s="129"/>
      <c r="KLG91" s="80"/>
      <c r="KLH91" s="80"/>
      <c r="KLI91" s="80"/>
      <c r="KLJ91" s="80"/>
      <c r="KLK91" s="127"/>
      <c r="KLL91" s="128"/>
      <c r="KLM91" s="128"/>
      <c r="KLN91" s="128"/>
      <c r="KLO91" s="129"/>
      <c r="KLP91" s="80"/>
      <c r="KLQ91" s="80"/>
      <c r="KLR91" s="80"/>
      <c r="KLS91" s="80"/>
      <c r="KLT91" s="127"/>
      <c r="KLU91" s="128"/>
      <c r="KLV91" s="128"/>
      <c r="KLW91" s="128"/>
      <c r="KLX91" s="129"/>
      <c r="KLY91" s="80"/>
      <c r="KLZ91" s="80"/>
      <c r="KMA91" s="80"/>
      <c r="KMB91" s="80"/>
      <c r="KMC91" s="127"/>
      <c r="KMD91" s="128"/>
      <c r="KME91" s="128"/>
      <c r="KMF91" s="128"/>
      <c r="KMG91" s="129"/>
      <c r="KMH91" s="80"/>
      <c r="KMI91" s="80"/>
      <c r="KMJ91" s="80"/>
      <c r="KMK91" s="80"/>
      <c r="KML91" s="127"/>
      <c r="KMM91" s="128"/>
      <c r="KMN91" s="128"/>
      <c r="KMO91" s="128"/>
      <c r="KMP91" s="129"/>
      <c r="KMQ91" s="80"/>
      <c r="KMR91" s="80"/>
      <c r="KMS91" s="80"/>
      <c r="KMT91" s="80"/>
      <c r="KMU91" s="127"/>
      <c r="KMV91" s="128"/>
      <c r="KMW91" s="128"/>
      <c r="KMX91" s="128"/>
      <c r="KMY91" s="129"/>
      <c r="KMZ91" s="80"/>
      <c r="KNA91" s="80"/>
      <c r="KNB91" s="80"/>
      <c r="KNC91" s="80"/>
      <c r="KND91" s="127"/>
      <c r="KNE91" s="128"/>
      <c r="KNF91" s="128"/>
      <c r="KNG91" s="128"/>
      <c r="KNH91" s="129"/>
      <c r="KNI91" s="80"/>
      <c r="KNJ91" s="80"/>
      <c r="KNK91" s="80"/>
      <c r="KNL91" s="80"/>
      <c r="KNM91" s="127"/>
      <c r="KNN91" s="128"/>
      <c r="KNO91" s="128"/>
      <c r="KNP91" s="128"/>
      <c r="KNQ91" s="129"/>
      <c r="KNR91" s="80"/>
      <c r="KNS91" s="80"/>
      <c r="KNT91" s="80"/>
      <c r="KNU91" s="80"/>
      <c r="KNV91" s="127"/>
      <c r="KNW91" s="128"/>
      <c r="KNX91" s="128"/>
      <c r="KNY91" s="128"/>
      <c r="KNZ91" s="129"/>
      <c r="KOA91" s="80"/>
      <c r="KOB91" s="80"/>
      <c r="KOC91" s="80"/>
      <c r="KOD91" s="80"/>
      <c r="KOE91" s="127"/>
      <c r="KOF91" s="128"/>
      <c r="KOG91" s="128"/>
      <c r="KOH91" s="128"/>
      <c r="KOI91" s="129"/>
      <c r="KOJ91" s="80"/>
      <c r="KOK91" s="80"/>
      <c r="KOL91" s="80"/>
      <c r="KOM91" s="80"/>
      <c r="KON91" s="127"/>
      <c r="KOO91" s="128"/>
      <c r="KOP91" s="128"/>
      <c r="KOQ91" s="128"/>
      <c r="KOR91" s="129"/>
      <c r="KOS91" s="80"/>
      <c r="KOT91" s="80"/>
      <c r="KOU91" s="80"/>
      <c r="KOV91" s="80"/>
      <c r="KOW91" s="127"/>
      <c r="KOX91" s="128"/>
      <c r="KOY91" s="128"/>
      <c r="KOZ91" s="128"/>
      <c r="KPA91" s="129"/>
      <c r="KPB91" s="80"/>
      <c r="KPC91" s="80"/>
      <c r="KPD91" s="80"/>
      <c r="KPE91" s="80"/>
      <c r="KPF91" s="127"/>
      <c r="KPG91" s="128"/>
      <c r="KPH91" s="128"/>
      <c r="KPI91" s="128"/>
      <c r="KPJ91" s="129"/>
      <c r="KPK91" s="80"/>
      <c r="KPL91" s="80"/>
      <c r="KPM91" s="80"/>
      <c r="KPN91" s="80"/>
      <c r="KPO91" s="127"/>
      <c r="KPP91" s="128"/>
      <c r="KPQ91" s="128"/>
      <c r="KPR91" s="128"/>
      <c r="KPS91" s="129"/>
      <c r="KPT91" s="80"/>
      <c r="KPU91" s="80"/>
      <c r="KPV91" s="80"/>
      <c r="KPW91" s="80"/>
      <c r="KPX91" s="127"/>
      <c r="KPY91" s="128"/>
      <c r="KPZ91" s="128"/>
      <c r="KQA91" s="128"/>
      <c r="KQB91" s="129"/>
      <c r="KQC91" s="80"/>
      <c r="KQD91" s="80"/>
      <c r="KQE91" s="80"/>
      <c r="KQF91" s="80"/>
      <c r="KQG91" s="127"/>
      <c r="KQH91" s="128"/>
      <c r="KQI91" s="128"/>
      <c r="KQJ91" s="128"/>
      <c r="KQK91" s="129"/>
      <c r="KQL91" s="80"/>
      <c r="KQM91" s="80"/>
      <c r="KQN91" s="80"/>
      <c r="KQO91" s="80"/>
      <c r="KQP91" s="127"/>
      <c r="KQQ91" s="128"/>
      <c r="KQR91" s="128"/>
      <c r="KQS91" s="128"/>
      <c r="KQT91" s="129"/>
      <c r="KQU91" s="80"/>
      <c r="KQV91" s="80"/>
      <c r="KQW91" s="80"/>
      <c r="KQX91" s="80"/>
      <c r="KQY91" s="127"/>
      <c r="KQZ91" s="128"/>
      <c r="KRA91" s="128"/>
      <c r="KRB91" s="128"/>
      <c r="KRC91" s="129"/>
      <c r="KRD91" s="80"/>
      <c r="KRE91" s="80"/>
      <c r="KRF91" s="80"/>
      <c r="KRG91" s="80"/>
      <c r="KRH91" s="127"/>
      <c r="KRI91" s="128"/>
      <c r="KRJ91" s="128"/>
      <c r="KRK91" s="128"/>
      <c r="KRL91" s="129"/>
      <c r="KRM91" s="80"/>
      <c r="KRN91" s="80"/>
      <c r="KRO91" s="80"/>
      <c r="KRP91" s="80"/>
      <c r="KRQ91" s="127"/>
      <c r="KRR91" s="128"/>
      <c r="KRS91" s="128"/>
      <c r="KRT91" s="128"/>
      <c r="KRU91" s="129"/>
      <c r="KRV91" s="80"/>
      <c r="KRW91" s="80"/>
      <c r="KRX91" s="80"/>
      <c r="KRY91" s="80"/>
      <c r="KRZ91" s="127"/>
      <c r="KSA91" s="128"/>
      <c r="KSB91" s="128"/>
      <c r="KSC91" s="128"/>
      <c r="KSD91" s="129"/>
      <c r="KSE91" s="80"/>
      <c r="KSF91" s="80"/>
      <c r="KSG91" s="80"/>
      <c r="KSH91" s="80"/>
      <c r="KSI91" s="127"/>
      <c r="KSJ91" s="128"/>
      <c r="KSK91" s="128"/>
      <c r="KSL91" s="128"/>
      <c r="KSM91" s="129"/>
      <c r="KSN91" s="80"/>
      <c r="KSO91" s="80"/>
      <c r="KSP91" s="80"/>
      <c r="KSQ91" s="80"/>
      <c r="KSR91" s="127"/>
      <c r="KSS91" s="128"/>
      <c r="KST91" s="128"/>
      <c r="KSU91" s="128"/>
      <c r="KSV91" s="129"/>
      <c r="KSW91" s="80"/>
      <c r="KSX91" s="80"/>
      <c r="KSY91" s="80"/>
      <c r="KSZ91" s="80"/>
      <c r="KTA91" s="127"/>
      <c r="KTB91" s="128"/>
      <c r="KTC91" s="128"/>
      <c r="KTD91" s="128"/>
      <c r="KTE91" s="129"/>
      <c r="KTF91" s="80"/>
      <c r="KTG91" s="80"/>
      <c r="KTH91" s="80"/>
      <c r="KTI91" s="80"/>
      <c r="KTJ91" s="127"/>
      <c r="KTK91" s="128"/>
      <c r="KTL91" s="128"/>
      <c r="KTM91" s="128"/>
      <c r="KTN91" s="129"/>
      <c r="KTO91" s="80"/>
      <c r="KTP91" s="80"/>
      <c r="KTQ91" s="80"/>
      <c r="KTR91" s="80"/>
      <c r="KTS91" s="127"/>
      <c r="KTT91" s="128"/>
      <c r="KTU91" s="128"/>
      <c r="KTV91" s="128"/>
      <c r="KTW91" s="129"/>
      <c r="KTX91" s="80"/>
      <c r="KTY91" s="80"/>
      <c r="KTZ91" s="80"/>
      <c r="KUA91" s="80"/>
      <c r="KUB91" s="127"/>
      <c r="KUC91" s="128"/>
      <c r="KUD91" s="128"/>
      <c r="KUE91" s="128"/>
      <c r="KUF91" s="129"/>
      <c r="KUG91" s="80"/>
      <c r="KUH91" s="80"/>
      <c r="KUI91" s="80"/>
      <c r="KUJ91" s="80"/>
      <c r="KUK91" s="127"/>
      <c r="KUL91" s="128"/>
      <c r="KUM91" s="128"/>
      <c r="KUN91" s="128"/>
      <c r="KUO91" s="129"/>
      <c r="KUP91" s="80"/>
      <c r="KUQ91" s="80"/>
      <c r="KUR91" s="80"/>
      <c r="KUS91" s="80"/>
      <c r="KUT91" s="127"/>
      <c r="KUU91" s="128"/>
      <c r="KUV91" s="128"/>
      <c r="KUW91" s="128"/>
      <c r="KUX91" s="129"/>
      <c r="KUY91" s="80"/>
      <c r="KUZ91" s="80"/>
      <c r="KVA91" s="80"/>
      <c r="KVB91" s="80"/>
      <c r="KVC91" s="127"/>
      <c r="KVD91" s="128"/>
      <c r="KVE91" s="128"/>
      <c r="KVF91" s="128"/>
      <c r="KVG91" s="129"/>
      <c r="KVH91" s="80"/>
      <c r="KVI91" s="80"/>
      <c r="KVJ91" s="80"/>
      <c r="KVK91" s="80"/>
      <c r="KVL91" s="127"/>
      <c r="KVM91" s="128"/>
      <c r="KVN91" s="128"/>
      <c r="KVO91" s="128"/>
      <c r="KVP91" s="129"/>
      <c r="KVQ91" s="80"/>
      <c r="KVR91" s="80"/>
      <c r="KVS91" s="80"/>
      <c r="KVT91" s="80"/>
      <c r="KVU91" s="127"/>
      <c r="KVV91" s="128"/>
      <c r="KVW91" s="128"/>
      <c r="KVX91" s="128"/>
      <c r="KVY91" s="129"/>
      <c r="KVZ91" s="80"/>
      <c r="KWA91" s="80"/>
      <c r="KWB91" s="80"/>
      <c r="KWC91" s="80"/>
      <c r="KWD91" s="127"/>
      <c r="KWE91" s="128"/>
      <c r="KWF91" s="128"/>
      <c r="KWG91" s="128"/>
      <c r="KWH91" s="129"/>
      <c r="KWI91" s="80"/>
      <c r="KWJ91" s="80"/>
      <c r="KWK91" s="80"/>
      <c r="KWL91" s="80"/>
      <c r="KWM91" s="127"/>
      <c r="KWN91" s="128"/>
      <c r="KWO91" s="128"/>
      <c r="KWP91" s="128"/>
      <c r="KWQ91" s="129"/>
      <c r="KWR91" s="80"/>
      <c r="KWS91" s="80"/>
      <c r="KWT91" s="80"/>
      <c r="KWU91" s="80"/>
      <c r="KWV91" s="127"/>
      <c r="KWW91" s="128"/>
      <c r="KWX91" s="128"/>
      <c r="KWY91" s="128"/>
      <c r="KWZ91" s="129"/>
      <c r="KXA91" s="80"/>
      <c r="KXB91" s="80"/>
      <c r="KXC91" s="80"/>
      <c r="KXD91" s="80"/>
      <c r="KXE91" s="127"/>
      <c r="KXF91" s="128"/>
      <c r="KXG91" s="128"/>
      <c r="KXH91" s="128"/>
      <c r="KXI91" s="129"/>
      <c r="KXJ91" s="80"/>
      <c r="KXK91" s="80"/>
      <c r="KXL91" s="80"/>
      <c r="KXM91" s="80"/>
      <c r="KXN91" s="127"/>
      <c r="KXO91" s="128"/>
      <c r="KXP91" s="128"/>
      <c r="KXQ91" s="128"/>
      <c r="KXR91" s="129"/>
      <c r="KXS91" s="80"/>
      <c r="KXT91" s="80"/>
      <c r="KXU91" s="80"/>
      <c r="KXV91" s="80"/>
      <c r="KXW91" s="127"/>
      <c r="KXX91" s="128"/>
      <c r="KXY91" s="128"/>
      <c r="KXZ91" s="128"/>
      <c r="KYA91" s="129"/>
      <c r="KYB91" s="80"/>
      <c r="KYC91" s="80"/>
      <c r="KYD91" s="80"/>
      <c r="KYE91" s="80"/>
      <c r="KYF91" s="127"/>
      <c r="KYG91" s="128"/>
      <c r="KYH91" s="128"/>
      <c r="KYI91" s="128"/>
      <c r="KYJ91" s="129"/>
      <c r="KYK91" s="80"/>
      <c r="KYL91" s="80"/>
      <c r="KYM91" s="80"/>
      <c r="KYN91" s="80"/>
      <c r="KYO91" s="127"/>
      <c r="KYP91" s="128"/>
      <c r="KYQ91" s="128"/>
      <c r="KYR91" s="128"/>
      <c r="KYS91" s="129"/>
      <c r="KYT91" s="80"/>
      <c r="KYU91" s="80"/>
      <c r="KYV91" s="80"/>
      <c r="KYW91" s="80"/>
      <c r="KYX91" s="127"/>
      <c r="KYY91" s="128"/>
      <c r="KYZ91" s="128"/>
      <c r="KZA91" s="128"/>
      <c r="KZB91" s="129"/>
      <c r="KZC91" s="80"/>
      <c r="KZD91" s="80"/>
      <c r="KZE91" s="80"/>
      <c r="KZF91" s="80"/>
      <c r="KZG91" s="127"/>
      <c r="KZH91" s="128"/>
      <c r="KZI91" s="128"/>
      <c r="KZJ91" s="128"/>
      <c r="KZK91" s="129"/>
      <c r="KZL91" s="80"/>
      <c r="KZM91" s="80"/>
      <c r="KZN91" s="80"/>
      <c r="KZO91" s="80"/>
      <c r="KZP91" s="127"/>
      <c r="KZQ91" s="128"/>
      <c r="KZR91" s="128"/>
      <c r="KZS91" s="128"/>
      <c r="KZT91" s="129"/>
      <c r="KZU91" s="80"/>
      <c r="KZV91" s="80"/>
      <c r="KZW91" s="80"/>
      <c r="KZX91" s="80"/>
      <c r="KZY91" s="127"/>
      <c r="KZZ91" s="128"/>
      <c r="LAA91" s="128"/>
      <c r="LAB91" s="128"/>
      <c r="LAC91" s="129"/>
      <c r="LAD91" s="80"/>
      <c r="LAE91" s="80"/>
      <c r="LAF91" s="80"/>
      <c r="LAG91" s="80"/>
      <c r="LAH91" s="127"/>
      <c r="LAI91" s="128"/>
      <c r="LAJ91" s="128"/>
      <c r="LAK91" s="128"/>
      <c r="LAL91" s="129"/>
      <c r="LAM91" s="80"/>
      <c r="LAN91" s="80"/>
      <c r="LAO91" s="80"/>
      <c r="LAP91" s="80"/>
      <c r="LAQ91" s="127"/>
      <c r="LAR91" s="128"/>
      <c r="LAS91" s="128"/>
      <c r="LAT91" s="128"/>
      <c r="LAU91" s="129"/>
      <c r="LAV91" s="80"/>
      <c r="LAW91" s="80"/>
      <c r="LAX91" s="80"/>
      <c r="LAY91" s="80"/>
      <c r="LAZ91" s="127"/>
      <c r="LBA91" s="128"/>
      <c r="LBB91" s="128"/>
      <c r="LBC91" s="128"/>
      <c r="LBD91" s="129"/>
      <c r="LBE91" s="80"/>
      <c r="LBF91" s="80"/>
      <c r="LBG91" s="80"/>
      <c r="LBH91" s="80"/>
      <c r="LBI91" s="127"/>
      <c r="LBJ91" s="128"/>
      <c r="LBK91" s="128"/>
      <c r="LBL91" s="128"/>
      <c r="LBM91" s="129"/>
      <c r="LBN91" s="80"/>
      <c r="LBO91" s="80"/>
      <c r="LBP91" s="80"/>
      <c r="LBQ91" s="80"/>
      <c r="LBR91" s="127"/>
      <c r="LBS91" s="128"/>
      <c r="LBT91" s="128"/>
      <c r="LBU91" s="128"/>
      <c r="LBV91" s="129"/>
      <c r="LBW91" s="80"/>
      <c r="LBX91" s="80"/>
      <c r="LBY91" s="80"/>
      <c r="LBZ91" s="80"/>
      <c r="LCA91" s="127"/>
      <c r="LCB91" s="128"/>
      <c r="LCC91" s="128"/>
      <c r="LCD91" s="128"/>
      <c r="LCE91" s="129"/>
      <c r="LCF91" s="80"/>
      <c r="LCG91" s="80"/>
      <c r="LCH91" s="80"/>
      <c r="LCI91" s="80"/>
      <c r="LCJ91" s="127"/>
      <c r="LCK91" s="128"/>
      <c r="LCL91" s="128"/>
      <c r="LCM91" s="128"/>
      <c r="LCN91" s="129"/>
      <c r="LCO91" s="80"/>
      <c r="LCP91" s="80"/>
      <c r="LCQ91" s="80"/>
      <c r="LCR91" s="80"/>
      <c r="LCS91" s="127"/>
      <c r="LCT91" s="128"/>
      <c r="LCU91" s="128"/>
      <c r="LCV91" s="128"/>
      <c r="LCW91" s="129"/>
      <c r="LCX91" s="80"/>
      <c r="LCY91" s="80"/>
      <c r="LCZ91" s="80"/>
      <c r="LDA91" s="80"/>
      <c r="LDB91" s="127"/>
      <c r="LDC91" s="128"/>
      <c r="LDD91" s="128"/>
      <c r="LDE91" s="128"/>
      <c r="LDF91" s="129"/>
      <c r="LDG91" s="80"/>
      <c r="LDH91" s="80"/>
      <c r="LDI91" s="80"/>
      <c r="LDJ91" s="80"/>
      <c r="LDK91" s="127"/>
      <c r="LDL91" s="128"/>
      <c r="LDM91" s="128"/>
      <c r="LDN91" s="128"/>
      <c r="LDO91" s="129"/>
      <c r="LDP91" s="80"/>
      <c r="LDQ91" s="80"/>
      <c r="LDR91" s="80"/>
      <c r="LDS91" s="80"/>
      <c r="LDT91" s="127"/>
      <c r="LDU91" s="128"/>
      <c r="LDV91" s="128"/>
      <c r="LDW91" s="128"/>
      <c r="LDX91" s="129"/>
      <c r="LDY91" s="80"/>
      <c r="LDZ91" s="80"/>
      <c r="LEA91" s="80"/>
      <c r="LEB91" s="80"/>
      <c r="LEC91" s="127"/>
      <c r="LED91" s="128"/>
      <c r="LEE91" s="128"/>
      <c r="LEF91" s="128"/>
      <c r="LEG91" s="129"/>
      <c r="LEH91" s="80"/>
      <c r="LEI91" s="80"/>
      <c r="LEJ91" s="80"/>
      <c r="LEK91" s="80"/>
      <c r="LEL91" s="127"/>
      <c r="LEM91" s="128"/>
      <c r="LEN91" s="128"/>
      <c r="LEO91" s="128"/>
      <c r="LEP91" s="129"/>
      <c r="LEQ91" s="80"/>
      <c r="LER91" s="80"/>
      <c r="LES91" s="80"/>
      <c r="LET91" s="80"/>
      <c r="LEU91" s="127"/>
      <c r="LEV91" s="128"/>
      <c r="LEW91" s="128"/>
      <c r="LEX91" s="128"/>
      <c r="LEY91" s="129"/>
      <c r="LEZ91" s="80"/>
      <c r="LFA91" s="80"/>
      <c r="LFB91" s="80"/>
      <c r="LFC91" s="80"/>
      <c r="LFD91" s="127"/>
      <c r="LFE91" s="128"/>
      <c r="LFF91" s="128"/>
      <c r="LFG91" s="128"/>
      <c r="LFH91" s="129"/>
      <c r="LFI91" s="80"/>
      <c r="LFJ91" s="80"/>
      <c r="LFK91" s="80"/>
      <c r="LFL91" s="80"/>
      <c r="LFM91" s="127"/>
      <c r="LFN91" s="128"/>
      <c r="LFO91" s="128"/>
      <c r="LFP91" s="128"/>
      <c r="LFQ91" s="129"/>
      <c r="LFR91" s="80"/>
      <c r="LFS91" s="80"/>
      <c r="LFT91" s="80"/>
      <c r="LFU91" s="80"/>
      <c r="LFV91" s="127"/>
      <c r="LFW91" s="128"/>
      <c r="LFX91" s="128"/>
      <c r="LFY91" s="128"/>
      <c r="LFZ91" s="129"/>
      <c r="LGA91" s="80"/>
      <c r="LGB91" s="80"/>
      <c r="LGC91" s="80"/>
      <c r="LGD91" s="80"/>
      <c r="LGE91" s="127"/>
      <c r="LGF91" s="128"/>
      <c r="LGG91" s="128"/>
      <c r="LGH91" s="128"/>
      <c r="LGI91" s="129"/>
      <c r="LGJ91" s="80"/>
      <c r="LGK91" s="80"/>
      <c r="LGL91" s="80"/>
      <c r="LGM91" s="80"/>
      <c r="LGN91" s="127"/>
      <c r="LGO91" s="128"/>
      <c r="LGP91" s="128"/>
      <c r="LGQ91" s="128"/>
      <c r="LGR91" s="129"/>
      <c r="LGS91" s="80"/>
      <c r="LGT91" s="80"/>
      <c r="LGU91" s="80"/>
      <c r="LGV91" s="80"/>
      <c r="LGW91" s="127"/>
      <c r="LGX91" s="128"/>
      <c r="LGY91" s="128"/>
      <c r="LGZ91" s="128"/>
      <c r="LHA91" s="129"/>
      <c r="LHB91" s="80"/>
      <c r="LHC91" s="80"/>
      <c r="LHD91" s="80"/>
      <c r="LHE91" s="80"/>
      <c r="LHF91" s="127"/>
      <c r="LHG91" s="128"/>
      <c r="LHH91" s="128"/>
      <c r="LHI91" s="128"/>
      <c r="LHJ91" s="129"/>
      <c r="LHK91" s="80"/>
      <c r="LHL91" s="80"/>
      <c r="LHM91" s="80"/>
      <c r="LHN91" s="80"/>
      <c r="LHO91" s="127"/>
      <c r="LHP91" s="128"/>
      <c r="LHQ91" s="128"/>
      <c r="LHR91" s="128"/>
      <c r="LHS91" s="129"/>
      <c r="LHT91" s="80"/>
      <c r="LHU91" s="80"/>
      <c r="LHV91" s="80"/>
      <c r="LHW91" s="80"/>
      <c r="LHX91" s="127"/>
      <c r="LHY91" s="128"/>
      <c r="LHZ91" s="128"/>
      <c r="LIA91" s="128"/>
      <c r="LIB91" s="129"/>
      <c r="LIC91" s="80"/>
      <c r="LID91" s="80"/>
      <c r="LIE91" s="80"/>
      <c r="LIF91" s="80"/>
      <c r="LIG91" s="127"/>
      <c r="LIH91" s="128"/>
      <c r="LII91" s="128"/>
      <c r="LIJ91" s="128"/>
      <c r="LIK91" s="129"/>
      <c r="LIL91" s="80"/>
      <c r="LIM91" s="80"/>
      <c r="LIN91" s="80"/>
      <c r="LIO91" s="80"/>
      <c r="LIP91" s="127"/>
      <c r="LIQ91" s="128"/>
      <c r="LIR91" s="128"/>
      <c r="LIS91" s="128"/>
      <c r="LIT91" s="129"/>
      <c r="LIU91" s="80"/>
      <c r="LIV91" s="80"/>
      <c r="LIW91" s="80"/>
      <c r="LIX91" s="80"/>
      <c r="LIY91" s="127"/>
      <c r="LIZ91" s="128"/>
      <c r="LJA91" s="128"/>
      <c r="LJB91" s="128"/>
      <c r="LJC91" s="129"/>
      <c r="LJD91" s="80"/>
      <c r="LJE91" s="80"/>
      <c r="LJF91" s="80"/>
      <c r="LJG91" s="80"/>
      <c r="LJH91" s="127"/>
      <c r="LJI91" s="128"/>
      <c r="LJJ91" s="128"/>
      <c r="LJK91" s="128"/>
      <c r="LJL91" s="129"/>
      <c r="LJM91" s="80"/>
      <c r="LJN91" s="80"/>
      <c r="LJO91" s="80"/>
      <c r="LJP91" s="80"/>
      <c r="LJQ91" s="127"/>
      <c r="LJR91" s="128"/>
      <c r="LJS91" s="128"/>
      <c r="LJT91" s="128"/>
      <c r="LJU91" s="129"/>
      <c r="LJV91" s="80"/>
      <c r="LJW91" s="80"/>
      <c r="LJX91" s="80"/>
      <c r="LJY91" s="80"/>
      <c r="LJZ91" s="127"/>
      <c r="LKA91" s="128"/>
      <c r="LKB91" s="128"/>
      <c r="LKC91" s="128"/>
      <c r="LKD91" s="129"/>
      <c r="LKE91" s="80"/>
      <c r="LKF91" s="80"/>
      <c r="LKG91" s="80"/>
      <c r="LKH91" s="80"/>
      <c r="LKI91" s="127"/>
      <c r="LKJ91" s="128"/>
      <c r="LKK91" s="128"/>
      <c r="LKL91" s="128"/>
      <c r="LKM91" s="129"/>
      <c r="LKN91" s="80"/>
      <c r="LKO91" s="80"/>
      <c r="LKP91" s="80"/>
      <c r="LKQ91" s="80"/>
      <c r="LKR91" s="127"/>
      <c r="LKS91" s="128"/>
      <c r="LKT91" s="128"/>
      <c r="LKU91" s="128"/>
      <c r="LKV91" s="129"/>
      <c r="LKW91" s="80"/>
      <c r="LKX91" s="80"/>
      <c r="LKY91" s="80"/>
      <c r="LKZ91" s="80"/>
      <c r="LLA91" s="127"/>
      <c r="LLB91" s="128"/>
      <c r="LLC91" s="128"/>
      <c r="LLD91" s="128"/>
      <c r="LLE91" s="129"/>
      <c r="LLF91" s="80"/>
      <c r="LLG91" s="80"/>
      <c r="LLH91" s="80"/>
      <c r="LLI91" s="80"/>
      <c r="LLJ91" s="127"/>
      <c r="LLK91" s="128"/>
      <c r="LLL91" s="128"/>
      <c r="LLM91" s="128"/>
      <c r="LLN91" s="129"/>
      <c r="LLO91" s="80"/>
      <c r="LLP91" s="80"/>
      <c r="LLQ91" s="80"/>
      <c r="LLR91" s="80"/>
      <c r="LLS91" s="127"/>
      <c r="LLT91" s="128"/>
      <c r="LLU91" s="128"/>
      <c r="LLV91" s="128"/>
      <c r="LLW91" s="129"/>
      <c r="LLX91" s="80"/>
      <c r="LLY91" s="80"/>
      <c r="LLZ91" s="80"/>
      <c r="LMA91" s="80"/>
      <c r="LMB91" s="127"/>
      <c r="LMC91" s="128"/>
      <c r="LMD91" s="128"/>
      <c r="LME91" s="128"/>
      <c r="LMF91" s="129"/>
      <c r="LMG91" s="80"/>
      <c r="LMH91" s="80"/>
      <c r="LMI91" s="80"/>
      <c r="LMJ91" s="80"/>
      <c r="LMK91" s="127"/>
      <c r="LML91" s="128"/>
      <c r="LMM91" s="128"/>
      <c r="LMN91" s="128"/>
      <c r="LMO91" s="129"/>
      <c r="LMP91" s="80"/>
      <c r="LMQ91" s="80"/>
      <c r="LMR91" s="80"/>
      <c r="LMS91" s="80"/>
      <c r="LMT91" s="127"/>
      <c r="LMU91" s="128"/>
      <c r="LMV91" s="128"/>
      <c r="LMW91" s="128"/>
      <c r="LMX91" s="129"/>
      <c r="LMY91" s="80"/>
      <c r="LMZ91" s="80"/>
      <c r="LNA91" s="80"/>
      <c r="LNB91" s="80"/>
      <c r="LNC91" s="127"/>
      <c r="LND91" s="128"/>
      <c r="LNE91" s="128"/>
      <c r="LNF91" s="128"/>
      <c r="LNG91" s="129"/>
      <c r="LNH91" s="80"/>
      <c r="LNI91" s="80"/>
      <c r="LNJ91" s="80"/>
      <c r="LNK91" s="80"/>
      <c r="LNL91" s="127"/>
      <c r="LNM91" s="128"/>
      <c r="LNN91" s="128"/>
      <c r="LNO91" s="128"/>
      <c r="LNP91" s="129"/>
      <c r="LNQ91" s="80"/>
      <c r="LNR91" s="80"/>
      <c r="LNS91" s="80"/>
      <c r="LNT91" s="80"/>
      <c r="LNU91" s="127"/>
      <c r="LNV91" s="128"/>
      <c r="LNW91" s="128"/>
      <c r="LNX91" s="128"/>
      <c r="LNY91" s="129"/>
      <c r="LNZ91" s="80"/>
      <c r="LOA91" s="80"/>
      <c r="LOB91" s="80"/>
      <c r="LOC91" s="80"/>
      <c r="LOD91" s="127"/>
      <c r="LOE91" s="128"/>
      <c r="LOF91" s="128"/>
      <c r="LOG91" s="128"/>
      <c r="LOH91" s="129"/>
      <c r="LOI91" s="80"/>
      <c r="LOJ91" s="80"/>
      <c r="LOK91" s="80"/>
      <c r="LOL91" s="80"/>
      <c r="LOM91" s="127"/>
      <c r="LON91" s="128"/>
      <c r="LOO91" s="128"/>
      <c r="LOP91" s="128"/>
      <c r="LOQ91" s="129"/>
      <c r="LOR91" s="80"/>
      <c r="LOS91" s="80"/>
      <c r="LOT91" s="80"/>
      <c r="LOU91" s="80"/>
      <c r="LOV91" s="127"/>
      <c r="LOW91" s="128"/>
      <c r="LOX91" s="128"/>
      <c r="LOY91" s="128"/>
      <c r="LOZ91" s="129"/>
      <c r="LPA91" s="80"/>
      <c r="LPB91" s="80"/>
      <c r="LPC91" s="80"/>
      <c r="LPD91" s="80"/>
      <c r="LPE91" s="127"/>
      <c r="LPF91" s="128"/>
      <c r="LPG91" s="128"/>
      <c r="LPH91" s="128"/>
      <c r="LPI91" s="129"/>
      <c r="LPJ91" s="80"/>
      <c r="LPK91" s="80"/>
      <c r="LPL91" s="80"/>
      <c r="LPM91" s="80"/>
      <c r="LPN91" s="127"/>
      <c r="LPO91" s="128"/>
      <c r="LPP91" s="128"/>
      <c r="LPQ91" s="128"/>
      <c r="LPR91" s="129"/>
      <c r="LPS91" s="80"/>
      <c r="LPT91" s="80"/>
      <c r="LPU91" s="80"/>
      <c r="LPV91" s="80"/>
      <c r="LPW91" s="127"/>
      <c r="LPX91" s="128"/>
      <c r="LPY91" s="128"/>
      <c r="LPZ91" s="128"/>
      <c r="LQA91" s="129"/>
      <c r="LQB91" s="80"/>
      <c r="LQC91" s="80"/>
      <c r="LQD91" s="80"/>
      <c r="LQE91" s="80"/>
      <c r="LQF91" s="127"/>
      <c r="LQG91" s="128"/>
      <c r="LQH91" s="128"/>
      <c r="LQI91" s="128"/>
      <c r="LQJ91" s="129"/>
      <c r="LQK91" s="80"/>
      <c r="LQL91" s="80"/>
      <c r="LQM91" s="80"/>
      <c r="LQN91" s="80"/>
      <c r="LQO91" s="127"/>
      <c r="LQP91" s="128"/>
      <c r="LQQ91" s="128"/>
      <c r="LQR91" s="128"/>
      <c r="LQS91" s="129"/>
      <c r="LQT91" s="80"/>
      <c r="LQU91" s="80"/>
      <c r="LQV91" s="80"/>
      <c r="LQW91" s="80"/>
      <c r="LQX91" s="127"/>
      <c r="LQY91" s="128"/>
      <c r="LQZ91" s="128"/>
      <c r="LRA91" s="128"/>
      <c r="LRB91" s="129"/>
      <c r="LRC91" s="80"/>
      <c r="LRD91" s="80"/>
      <c r="LRE91" s="80"/>
      <c r="LRF91" s="80"/>
      <c r="LRG91" s="127"/>
      <c r="LRH91" s="128"/>
      <c r="LRI91" s="128"/>
      <c r="LRJ91" s="128"/>
      <c r="LRK91" s="129"/>
      <c r="LRL91" s="80"/>
      <c r="LRM91" s="80"/>
      <c r="LRN91" s="80"/>
      <c r="LRO91" s="80"/>
      <c r="LRP91" s="127"/>
      <c r="LRQ91" s="128"/>
      <c r="LRR91" s="128"/>
      <c r="LRS91" s="128"/>
      <c r="LRT91" s="129"/>
      <c r="LRU91" s="80"/>
      <c r="LRV91" s="80"/>
      <c r="LRW91" s="80"/>
      <c r="LRX91" s="80"/>
      <c r="LRY91" s="127"/>
      <c r="LRZ91" s="128"/>
      <c r="LSA91" s="128"/>
      <c r="LSB91" s="128"/>
      <c r="LSC91" s="129"/>
      <c r="LSD91" s="80"/>
      <c r="LSE91" s="80"/>
      <c r="LSF91" s="80"/>
      <c r="LSG91" s="80"/>
      <c r="LSH91" s="127"/>
      <c r="LSI91" s="128"/>
      <c r="LSJ91" s="128"/>
      <c r="LSK91" s="128"/>
      <c r="LSL91" s="129"/>
      <c r="LSM91" s="80"/>
      <c r="LSN91" s="80"/>
      <c r="LSO91" s="80"/>
      <c r="LSP91" s="80"/>
      <c r="LSQ91" s="127"/>
      <c r="LSR91" s="128"/>
      <c r="LSS91" s="128"/>
      <c r="LST91" s="128"/>
      <c r="LSU91" s="129"/>
      <c r="LSV91" s="80"/>
      <c r="LSW91" s="80"/>
      <c r="LSX91" s="80"/>
      <c r="LSY91" s="80"/>
      <c r="LSZ91" s="127"/>
      <c r="LTA91" s="128"/>
      <c r="LTB91" s="128"/>
      <c r="LTC91" s="128"/>
      <c r="LTD91" s="129"/>
      <c r="LTE91" s="80"/>
      <c r="LTF91" s="80"/>
      <c r="LTG91" s="80"/>
      <c r="LTH91" s="80"/>
      <c r="LTI91" s="127"/>
      <c r="LTJ91" s="128"/>
      <c r="LTK91" s="128"/>
      <c r="LTL91" s="128"/>
      <c r="LTM91" s="129"/>
      <c r="LTN91" s="80"/>
      <c r="LTO91" s="80"/>
      <c r="LTP91" s="80"/>
      <c r="LTQ91" s="80"/>
      <c r="LTR91" s="127"/>
      <c r="LTS91" s="128"/>
      <c r="LTT91" s="128"/>
      <c r="LTU91" s="128"/>
      <c r="LTV91" s="129"/>
      <c r="LTW91" s="80"/>
      <c r="LTX91" s="80"/>
      <c r="LTY91" s="80"/>
      <c r="LTZ91" s="80"/>
      <c r="LUA91" s="127"/>
      <c r="LUB91" s="128"/>
      <c r="LUC91" s="128"/>
      <c r="LUD91" s="128"/>
      <c r="LUE91" s="129"/>
      <c r="LUF91" s="80"/>
      <c r="LUG91" s="80"/>
      <c r="LUH91" s="80"/>
      <c r="LUI91" s="80"/>
      <c r="LUJ91" s="127"/>
      <c r="LUK91" s="128"/>
      <c r="LUL91" s="128"/>
      <c r="LUM91" s="128"/>
      <c r="LUN91" s="129"/>
      <c r="LUO91" s="80"/>
      <c r="LUP91" s="80"/>
      <c r="LUQ91" s="80"/>
      <c r="LUR91" s="80"/>
      <c r="LUS91" s="127"/>
      <c r="LUT91" s="128"/>
      <c r="LUU91" s="128"/>
      <c r="LUV91" s="128"/>
      <c r="LUW91" s="129"/>
      <c r="LUX91" s="80"/>
      <c r="LUY91" s="80"/>
      <c r="LUZ91" s="80"/>
      <c r="LVA91" s="80"/>
      <c r="LVB91" s="127"/>
      <c r="LVC91" s="128"/>
      <c r="LVD91" s="128"/>
      <c r="LVE91" s="128"/>
      <c r="LVF91" s="129"/>
      <c r="LVG91" s="80"/>
      <c r="LVH91" s="80"/>
      <c r="LVI91" s="80"/>
      <c r="LVJ91" s="80"/>
      <c r="LVK91" s="127"/>
      <c r="LVL91" s="128"/>
      <c r="LVM91" s="128"/>
      <c r="LVN91" s="128"/>
      <c r="LVO91" s="129"/>
      <c r="LVP91" s="80"/>
      <c r="LVQ91" s="80"/>
      <c r="LVR91" s="80"/>
      <c r="LVS91" s="80"/>
      <c r="LVT91" s="127"/>
      <c r="LVU91" s="128"/>
      <c r="LVV91" s="128"/>
      <c r="LVW91" s="128"/>
      <c r="LVX91" s="129"/>
      <c r="LVY91" s="80"/>
      <c r="LVZ91" s="80"/>
      <c r="LWA91" s="80"/>
      <c r="LWB91" s="80"/>
      <c r="LWC91" s="127"/>
      <c r="LWD91" s="128"/>
      <c r="LWE91" s="128"/>
      <c r="LWF91" s="128"/>
      <c r="LWG91" s="129"/>
      <c r="LWH91" s="80"/>
      <c r="LWI91" s="80"/>
      <c r="LWJ91" s="80"/>
      <c r="LWK91" s="80"/>
      <c r="LWL91" s="127"/>
      <c r="LWM91" s="128"/>
      <c r="LWN91" s="128"/>
      <c r="LWO91" s="128"/>
      <c r="LWP91" s="129"/>
      <c r="LWQ91" s="80"/>
      <c r="LWR91" s="80"/>
      <c r="LWS91" s="80"/>
      <c r="LWT91" s="80"/>
      <c r="LWU91" s="127"/>
      <c r="LWV91" s="128"/>
      <c r="LWW91" s="128"/>
      <c r="LWX91" s="128"/>
      <c r="LWY91" s="129"/>
      <c r="LWZ91" s="80"/>
      <c r="LXA91" s="80"/>
      <c r="LXB91" s="80"/>
      <c r="LXC91" s="80"/>
      <c r="LXD91" s="127"/>
      <c r="LXE91" s="128"/>
      <c r="LXF91" s="128"/>
      <c r="LXG91" s="128"/>
      <c r="LXH91" s="129"/>
      <c r="LXI91" s="80"/>
      <c r="LXJ91" s="80"/>
      <c r="LXK91" s="80"/>
      <c r="LXL91" s="80"/>
      <c r="LXM91" s="127"/>
      <c r="LXN91" s="128"/>
      <c r="LXO91" s="128"/>
      <c r="LXP91" s="128"/>
      <c r="LXQ91" s="129"/>
      <c r="LXR91" s="80"/>
      <c r="LXS91" s="80"/>
      <c r="LXT91" s="80"/>
      <c r="LXU91" s="80"/>
      <c r="LXV91" s="127"/>
      <c r="LXW91" s="128"/>
      <c r="LXX91" s="128"/>
      <c r="LXY91" s="128"/>
      <c r="LXZ91" s="129"/>
      <c r="LYA91" s="80"/>
      <c r="LYB91" s="80"/>
      <c r="LYC91" s="80"/>
      <c r="LYD91" s="80"/>
      <c r="LYE91" s="127"/>
      <c r="LYF91" s="128"/>
      <c r="LYG91" s="128"/>
      <c r="LYH91" s="128"/>
      <c r="LYI91" s="129"/>
      <c r="LYJ91" s="80"/>
      <c r="LYK91" s="80"/>
      <c r="LYL91" s="80"/>
      <c r="LYM91" s="80"/>
      <c r="LYN91" s="127"/>
      <c r="LYO91" s="128"/>
      <c r="LYP91" s="128"/>
      <c r="LYQ91" s="128"/>
      <c r="LYR91" s="129"/>
      <c r="LYS91" s="80"/>
      <c r="LYT91" s="80"/>
      <c r="LYU91" s="80"/>
      <c r="LYV91" s="80"/>
      <c r="LYW91" s="127"/>
      <c r="LYX91" s="128"/>
      <c r="LYY91" s="128"/>
      <c r="LYZ91" s="128"/>
      <c r="LZA91" s="129"/>
      <c r="LZB91" s="80"/>
      <c r="LZC91" s="80"/>
      <c r="LZD91" s="80"/>
      <c r="LZE91" s="80"/>
      <c r="LZF91" s="127"/>
      <c r="LZG91" s="128"/>
      <c r="LZH91" s="128"/>
      <c r="LZI91" s="128"/>
      <c r="LZJ91" s="129"/>
      <c r="LZK91" s="80"/>
      <c r="LZL91" s="80"/>
      <c r="LZM91" s="80"/>
      <c r="LZN91" s="80"/>
      <c r="LZO91" s="127"/>
      <c r="LZP91" s="128"/>
      <c r="LZQ91" s="128"/>
      <c r="LZR91" s="128"/>
      <c r="LZS91" s="129"/>
      <c r="LZT91" s="80"/>
      <c r="LZU91" s="80"/>
      <c r="LZV91" s="80"/>
      <c r="LZW91" s="80"/>
      <c r="LZX91" s="127"/>
      <c r="LZY91" s="128"/>
      <c r="LZZ91" s="128"/>
      <c r="MAA91" s="128"/>
      <c r="MAB91" s="129"/>
      <c r="MAC91" s="80"/>
      <c r="MAD91" s="80"/>
      <c r="MAE91" s="80"/>
      <c r="MAF91" s="80"/>
      <c r="MAG91" s="127"/>
      <c r="MAH91" s="128"/>
      <c r="MAI91" s="128"/>
      <c r="MAJ91" s="128"/>
      <c r="MAK91" s="129"/>
      <c r="MAL91" s="80"/>
      <c r="MAM91" s="80"/>
      <c r="MAN91" s="80"/>
      <c r="MAO91" s="80"/>
      <c r="MAP91" s="127"/>
      <c r="MAQ91" s="128"/>
      <c r="MAR91" s="128"/>
      <c r="MAS91" s="128"/>
      <c r="MAT91" s="129"/>
      <c r="MAU91" s="80"/>
      <c r="MAV91" s="80"/>
      <c r="MAW91" s="80"/>
      <c r="MAX91" s="80"/>
      <c r="MAY91" s="127"/>
      <c r="MAZ91" s="128"/>
      <c r="MBA91" s="128"/>
      <c r="MBB91" s="128"/>
      <c r="MBC91" s="129"/>
      <c r="MBD91" s="80"/>
      <c r="MBE91" s="80"/>
      <c r="MBF91" s="80"/>
      <c r="MBG91" s="80"/>
      <c r="MBH91" s="127"/>
      <c r="MBI91" s="128"/>
      <c r="MBJ91" s="128"/>
      <c r="MBK91" s="128"/>
      <c r="MBL91" s="129"/>
      <c r="MBM91" s="80"/>
      <c r="MBN91" s="80"/>
      <c r="MBO91" s="80"/>
      <c r="MBP91" s="80"/>
      <c r="MBQ91" s="127"/>
      <c r="MBR91" s="128"/>
      <c r="MBS91" s="128"/>
      <c r="MBT91" s="128"/>
      <c r="MBU91" s="129"/>
      <c r="MBV91" s="80"/>
      <c r="MBW91" s="80"/>
      <c r="MBX91" s="80"/>
      <c r="MBY91" s="80"/>
      <c r="MBZ91" s="127"/>
      <c r="MCA91" s="128"/>
      <c r="MCB91" s="128"/>
      <c r="MCC91" s="128"/>
      <c r="MCD91" s="129"/>
      <c r="MCE91" s="80"/>
      <c r="MCF91" s="80"/>
      <c r="MCG91" s="80"/>
      <c r="MCH91" s="80"/>
      <c r="MCI91" s="127"/>
      <c r="MCJ91" s="128"/>
      <c r="MCK91" s="128"/>
      <c r="MCL91" s="128"/>
      <c r="MCM91" s="129"/>
      <c r="MCN91" s="80"/>
      <c r="MCO91" s="80"/>
      <c r="MCP91" s="80"/>
      <c r="MCQ91" s="80"/>
      <c r="MCR91" s="127"/>
      <c r="MCS91" s="128"/>
      <c r="MCT91" s="128"/>
      <c r="MCU91" s="128"/>
      <c r="MCV91" s="129"/>
      <c r="MCW91" s="80"/>
      <c r="MCX91" s="80"/>
      <c r="MCY91" s="80"/>
      <c r="MCZ91" s="80"/>
      <c r="MDA91" s="127"/>
      <c r="MDB91" s="128"/>
      <c r="MDC91" s="128"/>
      <c r="MDD91" s="128"/>
      <c r="MDE91" s="129"/>
      <c r="MDF91" s="80"/>
      <c r="MDG91" s="80"/>
      <c r="MDH91" s="80"/>
      <c r="MDI91" s="80"/>
      <c r="MDJ91" s="127"/>
      <c r="MDK91" s="128"/>
      <c r="MDL91" s="128"/>
      <c r="MDM91" s="128"/>
      <c r="MDN91" s="129"/>
      <c r="MDO91" s="80"/>
      <c r="MDP91" s="80"/>
      <c r="MDQ91" s="80"/>
      <c r="MDR91" s="80"/>
      <c r="MDS91" s="127"/>
      <c r="MDT91" s="128"/>
      <c r="MDU91" s="128"/>
      <c r="MDV91" s="128"/>
      <c r="MDW91" s="129"/>
      <c r="MDX91" s="80"/>
      <c r="MDY91" s="80"/>
      <c r="MDZ91" s="80"/>
      <c r="MEA91" s="80"/>
      <c r="MEB91" s="127"/>
      <c r="MEC91" s="128"/>
      <c r="MED91" s="128"/>
      <c r="MEE91" s="128"/>
      <c r="MEF91" s="129"/>
      <c r="MEG91" s="80"/>
      <c r="MEH91" s="80"/>
      <c r="MEI91" s="80"/>
      <c r="MEJ91" s="80"/>
      <c r="MEK91" s="127"/>
      <c r="MEL91" s="128"/>
      <c r="MEM91" s="128"/>
      <c r="MEN91" s="128"/>
      <c r="MEO91" s="129"/>
      <c r="MEP91" s="80"/>
      <c r="MEQ91" s="80"/>
      <c r="MER91" s="80"/>
      <c r="MES91" s="80"/>
      <c r="MET91" s="127"/>
      <c r="MEU91" s="128"/>
      <c r="MEV91" s="128"/>
      <c r="MEW91" s="128"/>
      <c r="MEX91" s="129"/>
      <c r="MEY91" s="80"/>
      <c r="MEZ91" s="80"/>
      <c r="MFA91" s="80"/>
      <c r="MFB91" s="80"/>
      <c r="MFC91" s="127"/>
      <c r="MFD91" s="128"/>
      <c r="MFE91" s="128"/>
      <c r="MFF91" s="128"/>
      <c r="MFG91" s="129"/>
      <c r="MFH91" s="80"/>
      <c r="MFI91" s="80"/>
      <c r="MFJ91" s="80"/>
      <c r="MFK91" s="80"/>
      <c r="MFL91" s="127"/>
      <c r="MFM91" s="128"/>
      <c r="MFN91" s="128"/>
      <c r="MFO91" s="128"/>
      <c r="MFP91" s="129"/>
      <c r="MFQ91" s="80"/>
      <c r="MFR91" s="80"/>
      <c r="MFS91" s="80"/>
      <c r="MFT91" s="80"/>
      <c r="MFU91" s="127"/>
      <c r="MFV91" s="128"/>
      <c r="MFW91" s="128"/>
      <c r="MFX91" s="128"/>
      <c r="MFY91" s="129"/>
      <c r="MFZ91" s="80"/>
      <c r="MGA91" s="80"/>
      <c r="MGB91" s="80"/>
      <c r="MGC91" s="80"/>
      <c r="MGD91" s="127"/>
      <c r="MGE91" s="128"/>
      <c r="MGF91" s="128"/>
      <c r="MGG91" s="128"/>
      <c r="MGH91" s="129"/>
      <c r="MGI91" s="80"/>
      <c r="MGJ91" s="80"/>
      <c r="MGK91" s="80"/>
      <c r="MGL91" s="80"/>
      <c r="MGM91" s="127"/>
      <c r="MGN91" s="128"/>
      <c r="MGO91" s="128"/>
      <c r="MGP91" s="128"/>
      <c r="MGQ91" s="129"/>
      <c r="MGR91" s="80"/>
      <c r="MGS91" s="80"/>
      <c r="MGT91" s="80"/>
      <c r="MGU91" s="80"/>
      <c r="MGV91" s="127"/>
      <c r="MGW91" s="128"/>
      <c r="MGX91" s="128"/>
      <c r="MGY91" s="128"/>
      <c r="MGZ91" s="129"/>
      <c r="MHA91" s="80"/>
      <c r="MHB91" s="80"/>
      <c r="MHC91" s="80"/>
      <c r="MHD91" s="80"/>
      <c r="MHE91" s="127"/>
      <c r="MHF91" s="128"/>
      <c r="MHG91" s="128"/>
      <c r="MHH91" s="128"/>
      <c r="MHI91" s="129"/>
      <c r="MHJ91" s="80"/>
      <c r="MHK91" s="80"/>
      <c r="MHL91" s="80"/>
      <c r="MHM91" s="80"/>
      <c r="MHN91" s="127"/>
      <c r="MHO91" s="128"/>
      <c r="MHP91" s="128"/>
      <c r="MHQ91" s="128"/>
      <c r="MHR91" s="129"/>
      <c r="MHS91" s="80"/>
      <c r="MHT91" s="80"/>
      <c r="MHU91" s="80"/>
      <c r="MHV91" s="80"/>
      <c r="MHW91" s="127"/>
      <c r="MHX91" s="128"/>
      <c r="MHY91" s="128"/>
      <c r="MHZ91" s="128"/>
      <c r="MIA91" s="129"/>
      <c r="MIB91" s="80"/>
      <c r="MIC91" s="80"/>
      <c r="MID91" s="80"/>
      <c r="MIE91" s="80"/>
      <c r="MIF91" s="127"/>
      <c r="MIG91" s="128"/>
      <c r="MIH91" s="128"/>
      <c r="MII91" s="128"/>
      <c r="MIJ91" s="129"/>
      <c r="MIK91" s="80"/>
      <c r="MIL91" s="80"/>
      <c r="MIM91" s="80"/>
      <c r="MIN91" s="80"/>
      <c r="MIO91" s="127"/>
      <c r="MIP91" s="128"/>
      <c r="MIQ91" s="128"/>
      <c r="MIR91" s="128"/>
      <c r="MIS91" s="129"/>
      <c r="MIT91" s="80"/>
      <c r="MIU91" s="80"/>
      <c r="MIV91" s="80"/>
      <c r="MIW91" s="80"/>
      <c r="MIX91" s="127"/>
      <c r="MIY91" s="128"/>
      <c r="MIZ91" s="128"/>
      <c r="MJA91" s="128"/>
      <c r="MJB91" s="129"/>
      <c r="MJC91" s="80"/>
      <c r="MJD91" s="80"/>
      <c r="MJE91" s="80"/>
      <c r="MJF91" s="80"/>
      <c r="MJG91" s="127"/>
      <c r="MJH91" s="128"/>
      <c r="MJI91" s="128"/>
      <c r="MJJ91" s="128"/>
      <c r="MJK91" s="129"/>
      <c r="MJL91" s="80"/>
      <c r="MJM91" s="80"/>
      <c r="MJN91" s="80"/>
      <c r="MJO91" s="80"/>
      <c r="MJP91" s="127"/>
      <c r="MJQ91" s="128"/>
      <c r="MJR91" s="128"/>
      <c r="MJS91" s="128"/>
      <c r="MJT91" s="129"/>
      <c r="MJU91" s="80"/>
      <c r="MJV91" s="80"/>
      <c r="MJW91" s="80"/>
      <c r="MJX91" s="80"/>
      <c r="MJY91" s="127"/>
      <c r="MJZ91" s="128"/>
      <c r="MKA91" s="128"/>
      <c r="MKB91" s="128"/>
      <c r="MKC91" s="129"/>
      <c r="MKD91" s="80"/>
      <c r="MKE91" s="80"/>
      <c r="MKF91" s="80"/>
      <c r="MKG91" s="80"/>
      <c r="MKH91" s="127"/>
      <c r="MKI91" s="128"/>
      <c r="MKJ91" s="128"/>
      <c r="MKK91" s="128"/>
      <c r="MKL91" s="129"/>
      <c r="MKM91" s="80"/>
      <c r="MKN91" s="80"/>
      <c r="MKO91" s="80"/>
      <c r="MKP91" s="80"/>
      <c r="MKQ91" s="127"/>
      <c r="MKR91" s="128"/>
      <c r="MKS91" s="128"/>
      <c r="MKT91" s="128"/>
      <c r="MKU91" s="129"/>
      <c r="MKV91" s="80"/>
      <c r="MKW91" s="80"/>
      <c r="MKX91" s="80"/>
      <c r="MKY91" s="80"/>
      <c r="MKZ91" s="127"/>
      <c r="MLA91" s="128"/>
      <c r="MLB91" s="128"/>
      <c r="MLC91" s="128"/>
      <c r="MLD91" s="129"/>
      <c r="MLE91" s="80"/>
      <c r="MLF91" s="80"/>
      <c r="MLG91" s="80"/>
      <c r="MLH91" s="80"/>
      <c r="MLI91" s="127"/>
      <c r="MLJ91" s="128"/>
      <c r="MLK91" s="128"/>
      <c r="MLL91" s="128"/>
      <c r="MLM91" s="129"/>
      <c r="MLN91" s="80"/>
      <c r="MLO91" s="80"/>
      <c r="MLP91" s="80"/>
      <c r="MLQ91" s="80"/>
      <c r="MLR91" s="127"/>
      <c r="MLS91" s="128"/>
      <c r="MLT91" s="128"/>
      <c r="MLU91" s="128"/>
      <c r="MLV91" s="129"/>
      <c r="MLW91" s="80"/>
      <c r="MLX91" s="80"/>
      <c r="MLY91" s="80"/>
      <c r="MLZ91" s="80"/>
      <c r="MMA91" s="127"/>
      <c r="MMB91" s="128"/>
      <c r="MMC91" s="128"/>
      <c r="MMD91" s="128"/>
      <c r="MME91" s="129"/>
      <c r="MMF91" s="80"/>
      <c r="MMG91" s="80"/>
      <c r="MMH91" s="80"/>
      <c r="MMI91" s="80"/>
      <c r="MMJ91" s="127"/>
      <c r="MMK91" s="128"/>
      <c r="MML91" s="128"/>
      <c r="MMM91" s="128"/>
      <c r="MMN91" s="129"/>
      <c r="MMO91" s="80"/>
      <c r="MMP91" s="80"/>
      <c r="MMQ91" s="80"/>
      <c r="MMR91" s="80"/>
      <c r="MMS91" s="127"/>
      <c r="MMT91" s="128"/>
      <c r="MMU91" s="128"/>
      <c r="MMV91" s="128"/>
      <c r="MMW91" s="129"/>
      <c r="MMX91" s="80"/>
      <c r="MMY91" s="80"/>
      <c r="MMZ91" s="80"/>
      <c r="MNA91" s="80"/>
      <c r="MNB91" s="127"/>
      <c r="MNC91" s="128"/>
      <c r="MND91" s="128"/>
      <c r="MNE91" s="128"/>
      <c r="MNF91" s="129"/>
      <c r="MNG91" s="80"/>
      <c r="MNH91" s="80"/>
      <c r="MNI91" s="80"/>
      <c r="MNJ91" s="80"/>
      <c r="MNK91" s="127"/>
      <c r="MNL91" s="128"/>
      <c r="MNM91" s="128"/>
      <c r="MNN91" s="128"/>
      <c r="MNO91" s="129"/>
      <c r="MNP91" s="80"/>
      <c r="MNQ91" s="80"/>
      <c r="MNR91" s="80"/>
      <c r="MNS91" s="80"/>
      <c r="MNT91" s="127"/>
      <c r="MNU91" s="128"/>
      <c r="MNV91" s="128"/>
      <c r="MNW91" s="128"/>
      <c r="MNX91" s="129"/>
      <c r="MNY91" s="80"/>
      <c r="MNZ91" s="80"/>
      <c r="MOA91" s="80"/>
      <c r="MOB91" s="80"/>
      <c r="MOC91" s="127"/>
      <c r="MOD91" s="128"/>
      <c r="MOE91" s="128"/>
      <c r="MOF91" s="128"/>
      <c r="MOG91" s="129"/>
      <c r="MOH91" s="80"/>
      <c r="MOI91" s="80"/>
      <c r="MOJ91" s="80"/>
      <c r="MOK91" s="80"/>
      <c r="MOL91" s="127"/>
      <c r="MOM91" s="128"/>
      <c r="MON91" s="128"/>
      <c r="MOO91" s="128"/>
      <c r="MOP91" s="129"/>
      <c r="MOQ91" s="80"/>
      <c r="MOR91" s="80"/>
      <c r="MOS91" s="80"/>
      <c r="MOT91" s="80"/>
      <c r="MOU91" s="127"/>
      <c r="MOV91" s="128"/>
      <c r="MOW91" s="128"/>
      <c r="MOX91" s="128"/>
      <c r="MOY91" s="129"/>
      <c r="MOZ91" s="80"/>
      <c r="MPA91" s="80"/>
      <c r="MPB91" s="80"/>
      <c r="MPC91" s="80"/>
      <c r="MPD91" s="127"/>
      <c r="MPE91" s="128"/>
      <c r="MPF91" s="128"/>
      <c r="MPG91" s="128"/>
      <c r="MPH91" s="129"/>
      <c r="MPI91" s="80"/>
      <c r="MPJ91" s="80"/>
      <c r="MPK91" s="80"/>
      <c r="MPL91" s="80"/>
      <c r="MPM91" s="127"/>
      <c r="MPN91" s="128"/>
      <c r="MPO91" s="128"/>
      <c r="MPP91" s="128"/>
      <c r="MPQ91" s="129"/>
      <c r="MPR91" s="80"/>
      <c r="MPS91" s="80"/>
      <c r="MPT91" s="80"/>
      <c r="MPU91" s="80"/>
      <c r="MPV91" s="127"/>
      <c r="MPW91" s="128"/>
      <c r="MPX91" s="128"/>
      <c r="MPY91" s="128"/>
      <c r="MPZ91" s="129"/>
      <c r="MQA91" s="80"/>
      <c r="MQB91" s="80"/>
      <c r="MQC91" s="80"/>
      <c r="MQD91" s="80"/>
      <c r="MQE91" s="127"/>
      <c r="MQF91" s="128"/>
      <c r="MQG91" s="128"/>
      <c r="MQH91" s="128"/>
      <c r="MQI91" s="129"/>
      <c r="MQJ91" s="80"/>
      <c r="MQK91" s="80"/>
      <c r="MQL91" s="80"/>
      <c r="MQM91" s="80"/>
      <c r="MQN91" s="127"/>
      <c r="MQO91" s="128"/>
      <c r="MQP91" s="128"/>
      <c r="MQQ91" s="128"/>
      <c r="MQR91" s="129"/>
      <c r="MQS91" s="80"/>
      <c r="MQT91" s="80"/>
      <c r="MQU91" s="80"/>
      <c r="MQV91" s="80"/>
      <c r="MQW91" s="127"/>
      <c r="MQX91" s="128"/>
      <c r="MQY91" s="128"/>
      <c r="MQZ91" s="128"/>
      <c r="MRA91" s="129"/>
      <c r="MRB91" s="80"/>
      <c r="MRC91" s="80"/>
      <c r="MRD91" s="80"/>
      <c r="MRE91" s="80"/>
      <c r="MRF91" s="127"/>
      <c r="MRG91" s="128"/>
      <c r="MRH91" s="128"/>
      <c r="MRI91" s="128"/>
      <c r="MRJ91" s="129"/>
      <c r="MRK91" s="80"/>
      <c r="MRL91" s="80"/>
      <c r="MRM91" s="80"/>
      <c r="MRN91" s="80"/>
      <c r="MRO91" s="127"/>
      <c r="MRP91" s="128"/>
      <c r="MRQ91" s="128"/>
      <c r="MRR91" s="128"/>
      <c r="MRS91" s="129"/>
      <c r="MRT91" s="80"/>
      <c r="MRU91" s="80"/>
      <c r="MRV91" s="80"/>
      <c r="MRW91" s="80"/>
      <c r="MRX91" s="127"/>
      <c r="MRY91" s="128"/>
      <c r="MRZ91" s="128"/>
      <c r="MSA91" s="128"/>
      <c r="MSB91" s="129"/>
      <c r="MSC91" s="80"/>
      <c r="MSD91" s="80"/>
      <c r="MSE91" s="80"/>
      <c r="MSF91" s="80"/>
      <c r="MSG91" s="127"/>
      <c r="MSH91" s="128"/>
      <c r="MSI91" s="128"/>
      <c r="MSJ91" s="128"/>
      <c r="MSK91" s="129"/>
      <c r="MSL91" s="80"/>
      <c r="MSM91" s="80"/>
      <c r="MSN91" s="80"/>
      <c r="MSO91" s="80"/>
      <c r="MSP91" s="127"/>
      <c r="MSQ91" s="128"/>
      <c r="MSR91" s="128"/>
      <c r="MSS91" s="128"/>
      <c r="MST91" s="129"/>
      <c r="MSU91" s="80"/>
      <c r="MSV91" s="80"/>
      <c r="MSW91" s="80"/>
      <c r="MSX91" s="80"/>
      <c r="MSY91" s="127"/>
      <c r="MSZ91" s="128"/>
      <c r="MTA91" s="128"/>
      <c r="MTB91" s="128"/>
      <c r="MTC91" s="129"/>
      <c r="MTD91" s="80"/>
      <c r="MTE91" s="80"/>
      <c r="MTF91" s="80"/>
      <c r="MTG91" s="80"/>
      <c r="MTH91" s="127"/>
      <c r="MTI91" s="128"/>
      <c r="MTJ91" s="128"/>
      <c r="MTK91" s="128"/>
      <c r="MTL91" s="129"/>
      <c r="MTM91" s="80"/>
      <c r="MTN91" s="80"/>
      <c r="MTO91" s="80"/>
      <c r="MTP91" s="80"/>
      <c r="MTQ91" s="127"/>
      <c r="MTR91" s="128"/>
      <c r="MTS91" s="128"/>
      <c r="MTT91" s="128"/>
      <c r="MTU91" s="129"/>
      <c r="MTV91" s="80"/>
      <c r="MTW91" s="80"/>
      <c r="MTX91" s="80"/>
      <c r="MTY91" s="80"/>
      <c r="MTZ91" s="127"/>
      <c r="MUA91" s="128"/>
      <c r="MUB91" s="128"/>
      <c r="MUC91" s="128"/>
      <c r="MUD91" s="129"/>
      <c r="MUE91" s="80"/>
      <c r="MUF91" s="80"/>
      <c r="MUG91" s="80"/>
      <c r="MUH91" s="80"/>
      <c r="MUI91" s="127"/>
      <c r="MUJ91" s="128"/>
      <c r="MUK91" s="128"/>
      <c r="MUL91" s="128"/>
      <c r="MUM91" s="129"/>
      <c r="MUN91" s="80"/>
      <c r="MUO91" s="80"/>
      <c r="MUP91" s="80"/>
      <c r="MUQ91" s="80"/>
      <c r="MUR91" s="127"/>
      <c r="MUS91" s="128"/>
      <c r="MUT91" s="128"/>
      <c r="MUU91" s="128"/>
      <c r="MUV91" s="129"/>
      <c r="MUW91" s="80"/>
      <c r="MUX91" s="80"/>
      <c r="MUY91" s="80"/>
      <c r="MUZ91" s="80"/>
      <c r="MVA91" s="127"/>
      <c r="MVB91" s="128"/>
      <c r="MVC91" s="128"/>
      <c r="MVD91" s="128"/>
      <c r="MVE91" s="129"/>
      <c r="MVF91" s="80"/>
      <c r="MVG91" s="80"/>
      <c r="MVH91" s="80"/>
      <c r="MVI91" s="80"/>
      <c r="MVJ91" s="127"/>
      <c r="MVK91" s="128"/>
      <c r="MVL91" s="128"/>
      <c r="MVM91" s="128"/>
      <c r="MVN91" s="129"/>
      <c r="MVO91" s="80"/>
      <c r="MVP91" s="80"/>
      <c r="MVQ91" s="80"/>
      <c r="MVR91" s="80"/>
      <c r="MVS91" s="127"/>
      <c r="MVT91" s="128"/>
      <c r="MVU91" s="128"/>
      <c r="MVV91" s="128"/>
      <c r="MVW91" s="129"/>
      <c r="MVX91" s="80"/>
      <c r="MVY91" s="80"/>
      <c r="MVZ91" s="80"/>
      <c r="MWA91" s="80"/>
      <c r="MWB91" s="127"/>
      <c r="MWC91" s="128"/>
      <c r="MWD91" s="128"/>
      <c r="MWE91" s="128"/>
      <c r="MWF91" s="129"/>
      <c r="MWG91" s="80"/>
      <c r="MWH91" s="80"/>
      <c r="MWI91" s="80"/>
      <c r="MWJ91" s="80"/>
      <c r="MWK91" s="127"/>
      <c r="MWL91" s="128"/>
      <c r="MWM91" s="128"/>
      <c r="MWN91" s="128"/>
      <c r="MWO91" s="129"/>
      <c r="MWP91" s="80"/>
      <c r="MWQ91" s="80"/>
      <c r="MWR91" s="80"/>
      <c r="MWS91" s="80"/>
      <c r="MWT91" s="127"/>
      <c r="MWU91" s="128"/>
      <c r="MWV91" s="128"/>
      <c r="MWW91" s="128"/>
      <c r="MWX91" s="129"/>
      <c r="MWY91" s="80"/>
      <c r="MWZ91" s="80"/>
      <c r="MXA91" s="80"/>
      <c r="MXB91" s="80"/>
      <c r="MXC91" s="127"/>
      <c r="MXD91" s="128"/>
      <c r="MXE91" s="128"/>
      <c r="MXF91" s="128"/>
      <c r="MXG91" s="129"/>
      <c r="MXH91" s="80"/>
      <c r="MXI91" s="80"/>
      <c r="MXJ91" s="80"/>
      <c r="MXK91" s="80"/>
      <c r="MXL91" s="127"/>
      <c r="MXM91" s="128"/>
      <c r="MXN91" s="128"/>
      <c r="MXO91" s="128"/>
      <c r="MXP91" s="129"/>
      <c r="MXQ91" s="80"/>
      <c r="MXR91" s="80"/>
      <c r="MXS91" s="80"/>
      <c r="MXT91" s="80"/>
      <c r="MXU91" s="127"/>
      <c r="MXV91" s="128"/>
      <c r="MXW91" s="128"/>
      <c r="MXX91" s="128"/>
      <c r="MXY91" s="129"/>
      <c r="MXZ91" s="80"/>
      <c r="MYA91" s="80"/>
      <c r="MYB91" s="80"/>
      <c r="MYC91" s="80"/>
      <c r="MYD91" s="127"/>
      <c r="MYE91" s="128"/>
      <c r="MYF91" s="128"/>
      <c r="MYG91" s="128"/>
      <c r="MYH91" s="129"/>
      <c r="MYI91" s="80"/>
      <c r="MYJ91" s="80"/>
      <c r="MYK91" s="80"/>
      <c r="MYL91" s="80"/>
      <c r="MYM91" s="127"/>
      <c r="MYN91" s="128"/>
      <c r="MYO91" s="128"/>
      <c r="MYP91" s="128"/>
      <c r="MYQ91" s="129"/>
      <c r="MYR91" s="80"/>
      <c r="MYS91" s="80"/>
      <c r="MYT91" s="80"/>
      <c r="MYU91" s="80"/>
      <c r="MYV91" s="127"/>
      <c r="MYW91" s="128"/>
      <c r="MYX91" s="128"/>
      <c r="MYY91" s="128"/>
      <c r="MYZ91" s="129"/>
      <c r="MZA91" s="80"/>
      <c r="MZB91" s="80"/>
      <c r="MZC91" s="80"/>
      <c r="MZD91" s="80"/>
      <c r="MZE91" s="127"/>
      <c r="MZF91" s="128"/>
      <c r="MZG91" s="128"/>
      <c r="MZH91" s="128"/>
      <c r="MZI91" s="129"/>
      <c r="MZJ91" s="80"/>
      <c r="MZK91" s="80"/>
      <c r="MZL91" s="80"/>
      <c r="MZM91" s="80"/>
      <c r="MZN91" s="127"/>
      <c r="MZO91" s="128"/>
      <c r="MZP91" s="128"/>
      <c r="MZQ91" s="128"/>
      <c r="MZR91" s="129"/>
      <c r="MZS91" s="80"/>
      <c r="MZT91" s="80"/>
      <c r="MZU91" s="80"/>
      <c r="MZV91" s="80"/>
      <c r="MZW91" s="127"/>
      <c r="MZX91" s="128"/>
      <c r="MZY91" s="128"/>
      <c r="MZZ91" s="128"/>
      <c r="NAA91" s="129"/>
      <c r="NAB91" s="80"/>
      <c r="NAC91" s="80"/>
      <c r="NAD91" s="80"/>
      <c r="NAE91" s="80"/>
      <c r="NAF91" s="127"/>
      <c r="NAG91" s="128"/>
      <c r="NAH91" s="128"/>
      <c r="NAI91" s="128"/>
      <c r="NAJ91" s="129"/>
      <c r="NAK91" s="80"/>
      <c r="NAL91" s="80"/>
      <c r="NAM91" s="80"/>
      <c r="NAN91" s="80"/>
      <c r="NAO91" s="127"/>
      <c r="NAP91" s="128"/>
      <c r="NAQ91" s="128"/>
      <c r="NAR91" s="128"/>
      <c r="NAS91" s="129"/>
      <c r="NAT91" s="80"/>
      <c r="NAU91" s="80"/>
      <c r="NAV91" s="80"/>
      <c r="NAW91" s="80"/>
      <c r="NAX91" s="127"/>
      <c r="NAY91" s="128"/>
      <c r="NAZ91" s="128"/>
      <c r="NBA91" s="128"/>
      <c r="NBB91" s="129"/>
      <c r="NBC91" s="80"/>
      <c r="NBD91" s="80"/>
      <c r="NBE91" s="80"/>
      <c r="NBF91" s="80"/>
      <c r="NBG91" s="127"/>
      <c r="NBH91" s="128"/>
      <c r="NBI91" s="128"/>
      <c r="NBJ91" s="128"/>
      <c r="NBK91" s="129"/>
      <c r="NBL91" s="80"/>
      <c r="NBM91" s="80"/>
      <c r="NBN91" s="80"/>
      <c r="NBO91" s="80"/>
      <c r="NBP91" s="127"/>
      <c r="NBQ91" s="128"/>
      <c r="NBR91" s="128"/>
      <c r="NBS91" s="128"/>
      <c r="NBT91" s="129"/>
      <c r="NBU91" s="80"/>
      <c r="NBV91" s="80"/>
      <c r="NBW91" s="80"/>
      <c r="NBX91" s="80"/>
      <c r="NBY91" s="127"/>
      <c r="NBZ91" s="128"/>
      <c r="NCA91" s="128"/>
      <c r="NCB91" s="128"/>
      <c r="NCC91" s="129"/>
      <c r="NCD91" s="80"/>
      <c r="NCE91" s="80"/>
      <c r="NCF91" s="80"/>
      <c r="NCG91" s="80"/>
      <c r="NCH91" s="127"/>
      <c r="NCI91" s="128"/>
      <c r="NCJ91" s="128"/>
      <c r="NCK91" s="128"/>
      <c r="NCL91" s="129"/>
      <c r="NCM91" s="80"/>
      <c r="NCN91" s="80"/>
      <c r="NCO91" s="80"/>
      <c r="NCP91" s="80"/>
      <c r="NCQ91" s="127"/>
      <c r="NCR91" s="128"/>
      <c r="NCS91" s="128"/>
      <c r="NCT91" s="128"/>
      <c r="NCU91" s="129"/>
      <c r="NCV91" s="80"/>
      <c r="NCW91" s="80"/>
      <c r="NCX91" s="80"/>
      <c r="NCY91" s="80"/>
      <c r="NCZ91" s="127"/>
      <c r="NDA91" s="128"/>
      <c r="NDB91" s="128"/>
      <c r="NDC91" s="128"/>
      <c r="NDD91" s="129"/>
      <c r="NDE91" s="80"/>
      <c r="NDF91" s="80"/>
      <c r="NDG91" s="80"/>
      <c r="NDH91" s="80"/>
      <c r="NDI91" s="127"/>
      <c r="NDJ91" s="128"/>
      <c r="NDK91" s="128"/>
      <c r="NDL91" s="128"/>
      <c r="NDM91" s="129"/>
      <c r="NDN91" s="80"/>
      <c r="NDO91" s="80"/>
      <c r="NDP91" s="80"/>
      <c r="NDQ91" s="80"/>
      <c r="NDR91" s="127"/>
      <c r="NDS91" s="128"/>
      <c r="NDT91" s="128"/>
      <c r="NDU91" s="128"/>
      <c r="NDV91" s="129"/>
      <c r="NDW91" s="80"/>
      <c r="NDX91" s="80"/>
      <c r="NDY91" s="80"/>
      <c r="NDZ91" s="80"/>
      <c r="NEA91" s="127"/>
      <c r="NEB91" s="128"/>
      <c r="NEC91" s="128"/>
      <c r="NED91" s="128"/>
      <c r="NEE91" s="129"/>
      <c r="NEF91" s="80"/>
      <c r="NEG91" s="80"/>
      <c r="NEH91" s="80"/>
      <c r="NEI91" s="80"/>
      <c r="NEJ91" s="127"/>
      <c r="NEK91" s="128"/>
      <c r="NEL91" s="128"/>
      <c r="NEM91" s="128"/>
      <c r="NEN91" s="129"/>
      <c r="NEO91" s="80"/>
      <c r="NEP91" s="80"/>
      <c r="NEQ91" s="80"/>
      <c r="NER91" s="80"/>
      <c r="NES91" s="127"/>
      <c r="NET91" s="128"/>
      <c r="NEU91" s="128"/>
      <c r="NEV91" s="128"/>
      <c r="NEW91" s="129"/>
      <c r="NEX91" s="80"/>
      <c r="NEY91" s="80"/>
      <c r="NEZ91" s="80"/>
      <c r="NFA91" s="80"/>
      <c r="NFB91" s="127"/>
      <c r="NFC91" s="128"/>
      <c r="NFD91" s="128"/>
      <c r="NFE91" s="128"/>
      <c r="NFF91" s="129"/>
      <c r="NFG91" s="80"/>
      <c r="NFH91" s="80"/>
      <c r="NFI91" s="80"/>
      <c r="NFJ91" s="80"/>
      <c r="NFK91" s="127"/>
      <c r="NFL91" s="128"/>
      <c r="NFM91" s="128"/>
      <c r="NFN91" s="128"/>
      <c r="NFO91" s="129"/>
      <c r="NFP91" s="80"/>
      <c r="NFQ91" s="80"/>
      <c r="NFR91" s="80"/>
      <c r="NFS91" s="80"/>
      <c r="NFT91" s="127"/>
      <c r="NFU91" s="128"/>
      <c r="NFV91" s="128"/>
      <c r="NFW91" s="128"/>
      <c r="NFX91" s="129"/>
      <c r="NFY91" s="80"/>
      <c r="NFZ91" s="80"/>
      <c r="NGA91" s="80"/>
      <c r="NGB91" s="80"/>
      <c r="NGC91" s="127"/>
      <c r="NGD91" s="128"/>
      <c r="NGE91" s="128"/>
      <c r="NGF91" s="128"/>
      <c r="NGG91" s="129"/>
      <c r="NGH91" s="80"/>
      <c r="NGI91" s="80"/>
      <c r="NGJ91" s="80"/>
      <c r="NGK91" s="80"/>
      <c r="NGL91" s="127"/>
      <c r="NGM91" s="128"/>
      <c r="NGN91" s="128"/>
      <c r="NGO91" s="128"/>
      <c r="NGP91" s="129"/>
      <c r="NGQ91" s="80"/>
      <c r="NGR91" s="80"/>
      <c r="NGS91" s="80"/>
      <c r="NGT91" s="80"/>
      <c r="NGU91" s="127"/>
      <c r="NGV91" s="128"/>
      <c r="NGW91" s="128"/>
      <c r="NGX91" s="128"/>
      <c r="NGY91" s="129"/>
      <c r="NGZ91" s="80"/>
      <c r="NHA91" s="80"/>
      <c r="NHB91" s="80"/>
      <c r="NHC91" s="80"/>
      <c r="NHD91" s="127"/>
      <c r="NHE91" s="128"/>
      <c r="NHF91" s="128"/>
      <c r="NHG91" s="128"/>
      <c r="NHH91" s="129"/>
      <c r="NHI91" s="80"/>
      <c r="NHJ91" s="80"/>
      <c r="NHK91" s="80"/>
      <c r="NHL91" s="80"/>
      <c r="NHM91" s="127"/>
      <c r="NHN91" s="128"/>
      <c r="NHO91" s="128"/>
      <c r="NHP91" s="128"/>
      <c r="NHQ91" s="129"/>
      <c r="NHR91" s="80"/>
      <c r="NHS91" s="80"/>
      <c r="NHT91" s="80"/>
      <c r="NHU91" s="80"/>
      <c r="NHV91" s="127"/>
      <c r="NHW91" s="128"/>
      <c r="NHX91" s="128"/>
      <c r="NHY91" s="128"/>
      <c r="NHZ91" s="129"/>
      <c r="NIA91" s="80"/>
      <c r="NIB91" s="80"/>
      <c r="NIC91" s="80"/>
      <c r="NID91" s="80"/>
      <c r="NIE91" s="127"/>
      <c r="NIF91" s="128"/>
      <c r="NIG91" s="128"/>
      <c r="NIH91" s="128"/>
      <c r="NII91" s="129"/>
      <c r="NIJ91" s="80"/>
      <c r="NIK91" s="80"/>
      <c r="NIL91" s="80"/>
      <c r="NIM91" s="80"/>
      <c r="NIN91" s="127"/>
      <c r="NIO91" s="128"/>
      <c r="NIP91" s="128"/>
      <c r="NIQ91" s="128"/>
      <c r="NIR91" s="129"/>
      <c r="NIS91" s="80"/>
      <c r="NIT91" s="80"/>
      <c r="NIU91" s="80"/>
      <c r="NIV91" s="80"/>
      <c r="NIW91" s="127"/>
      <c r="NIX91" s="128"/>
      <c r="NIY91" s="128"/>
      <c r="NIZ91" s="128"/>
      <c r="NJA91" s="129"/>
      <c r="NJB91" s="80"/>
      <c r="NJC91" s="80"/>
      <c r="NJD91" s="80"/>
      <c r="NJE91" s="80"/>
      <c r="NJF91" s="127"/>
      <c r="NJG91" s="128"/>
      <c r="NJH91" s="128"/>
      <c r="NJI91" s="128"/>
      <c r="NJJ91" s="129"/>
      <c r="NJK91" s="80"/>
      <c r="NJL91" s="80"/>
      <c r="NJM91" s="80"/>
      <c r="NJN91" s="80"/>
      <c r="NJO91" s="127"/>
      <c r="NJP91" s="128"/>
      <c r="NJQ91" s="128"/>
      <c r="NJR91" s="128"/>
      <c r="NJS91" s="129"/>
      <c r="NJT91" s="80"/>
      <c r="NJU91" s="80"/>
      <c r="NJV91" s="80"/>
      <c r="NJW91" s="80"/>
      <c r="NJX91" s="127"/>
      <c r="NJY91" s="128"/>
      <c r="NJZ91" s="128"/>
      <c r="NKA91" s="128"/>
      <c r="NKB91" s="129"/>
      <c r="NKC91" s="80"/>
      <c r="NKD91" s="80"/>
      <c r="NKE91" s="80"/>
      <c r="NKF91" s="80"/>
      <c r="NKG91" s="127"/>
      <c r="NKH91" s="128"/>
      <c r="NKI91" s="128"/>
      <c r="NKJ91" s="128"/>
      <c r="NKK91" s="129"/>
      <c r="NKL91" s="80"/>
      <c r="NKM91" s="80"/>
      <c r="NKN91" s="80"/>
      <c r="NKO91" s="80"/>
      <c r="NKP91" s="127"/>
      <c r="NKQ91" s="128"/>
      <c r="NKR91" s="128"/>
      <c r="NKS91" s="128"/>
      <c r="NKT91" s="129"/>
      <c r="NKU91" s="80"/>
      <c r="NKV91" s="80"/>
      <c r="NKW91" s="80"/>
      <c r="NKX91" s="80"/>
      <c r="NKY91" s="127"/>
      <c r="NKZ91" s="128"/>
      <c r="NLA91" s="128"/>
      <c r="NLB91" s="128"/>
      <c r="NLC91" s="129"/>
      <c r="NLD91" s="80"/>
      <c r="NLE91" s="80"/>
      <c r="NLF91" s="80"/>
      <c r="NLG91" s="80"/>
      <c r="NLH91" s="127"/>
      <c r="NLI91" s="128"/>
      <c r="NLJ91" s="128"/>
      <c r="NLK91" s="128"/>
      <c r="NLL91" s="129"/>
      <c r="NLM91" s="80"/>
      <c r="NLN91" s="80"/>
      <c r="NLO91" s="80"/>
      <c r="NLP91" s="80"/>
      <c r="NLQ91" s="127"/>
      <c r="NLR91" s="128"/>
      <c r="NLS91" s="128"/>
      <c r="NLT91" s="128"/>
      <c r="NLU91" s="129"/>
      <c r="NLV91" s="80"/>
      <c r="NLW91" s="80"/>
      <c r="NLX91" s="80"/>
      <c r="NLY91" s="80"/>
      <c r="NLZ91" s="127"/>
      <c r="NMA91" s="128"/>
      <c r="NMB91" s="128"/>
      <c r="NMC91" s="128"/>
      <c r="NMD91" s="129"/>
      <c r="NME91" s="80"/>
      <c r="NMF91" s="80"/>
      <c r="NMG91" s="80"/>
      <c r="NMH91" s="80"/>
      <c r="NMI91" s="127"/>
      <c r="NMJ91" s="128"/>
      <c r="NMK91" s="128"/>
      <c r="NML91" s="128"/>
      <c r="NMM91" s="129"/>
      <c r="NMN91" s="80"/>
      <c r="NMO91" s="80"/>
      <c r="NMP91" s="80"/>
      <c r="NMQ91" s="80"/>
      <c r="NMR91" s="127"/>
      <c r="NMS91" s="128"/>
      <c r="NMT91" s="128"/>
      <c r="NMU91" s="128"/>
      <c r="NMV91" s="129"/>
      <c r="NMW91" s="80"/>
      <c r="NMX91" s="80"/>
      <c r="NMY91" s="80"/>
      <c r="NMZ91" s="80"/>
      <c r="NNA91" s="127"/>
      <c r="NNB91" s="128"/>
      <c r="NNC91" s="128"/>
      <c r="NND91" s="128"/>
      <c r="NNE91" s="129"/>
      <c r="NNF91" s="80"/>
      <c r="NNG91" s="80"/>
      <c r="NNH91" s="80"/>
      <c r="NNI91" s="80"/>
      <c r="NNJ91" s="127"/>
      <c r="NNK91" s="128"/>
      <c r="NNL91" s="128"/>
      <c r="NNM91" s="128"/>
      <c r="NNN91" s="129"/>
      <c r="NNO91" s="80"/>
      <c r="NNP91" s="80"/>
      <c r="NNQ91" s="80"/>
      <c r="NNR91" s="80"/>
      <c r="NNS91" s="127"/>
      <c r="NNT91" s="128"/>
      <c r="NNU91" s="128"/>
      <c r="NNV91" s="128"/>
      <c r="NNW91" s="129"/>
      <c r="NNX91" s="80"/>
      <c r="NNY91" s="80"/>
      <c r="NNZ91" s="80"/>
      <c r="NOA91" s="80"/>
      <c r="NOB91" s="127"/>
      <c r="NOC91" s="128"/>
      <c r="NOD91" s="128"/>
      <c r="NOE91" s="128"/>
      <c r="NOF91" s="129"/>
      <c r="NOG91" s="80"/>
      <c r="NOH91" s="80"/>
      <c r="NOI91" s="80"/>
      <c r="NOJ91" s="80"/>
      <c r="NOK91" s="127"/>
      <c r="NOL91" s="128"/>
      <c r="NOM91" s="128"/>
      <c r="NON91" s="128"/>
      <c r="NOO91" s="129"/>
      <c r="NOP91" s="80"/>
      <c r="NOQ91" s="80"/>
      <c r="NOR91" s="80"/>
      <c r="NOS91" s="80"/>
      <c r="NOT91" s="127"/>
      <c r="NOU91" s="128"/>
      <c r="NOV91" s="128"/>
      <c r="NOW91" s="128"/>
      <c r="NOX91" s="129"/>
      <c r="NOY91" s="80"/>
      <c r="NOZ91" s="80"/>
      <c r="NPA91" s="80"/>
      <c r="NPB91" s="80"/>
      <c r="NPC91" s="127"/>
      <c r="NPD91" s="128"/>
      <c r="NPE91" s="128"/>
      <c r="NPF91" s="128"/>
      <c r="NPG91" s="129"/>
      <c r="NPH91" s="80"/>
      <c r="NPI91" s="80"/>
      <c r="NPJ91" s="80"/>
      <c r="NPK91" s="80"/>
      <c r="NPL91" s="127"/>
      <c r="NPM91" s="128"/>
      <c r="NPN91" s="128"/>
      <c r="NPO91" s="128"/>
      <c r="NPP91" s="129"/>
      <c r="NPQ91" s="80"/>
      <c r="NPR91" s="80"/>
      <c r="NPS91" s="80"/>
      <c r="NPT91" s="80"/>
      <c r="NPU91" s="127"/>
      <c r="NPV91" s="128"/>
      <c r="NPW91" s="128"/>
      <c r="NPX91" s="128"/>
      <c r="NPY91" s="129"/>
      <c r="NPZ91" s="80"/>
      <c r="NQA91" s="80"/>
      <c r="NQB91" s="80"/>
      <c r="NQC91" s="80"/>
      <c r="NQD91" s="127"/>
      <c r="NQE91" s="128"/>
      <c r="NQF91" s="128"/>
      <c r="NQG91" s="128"/>
      <c r="NQH91" s="129"/>
      <c r="NQI91" s="80"/>
      <c r="NQJ91" s="80"/>
      <c r="NQK91" s="80"/>
      <c r="NQL91" s="80"/>
      <c r="NQM91" s="127"/>
      <c r="NQN91" s="128"/>
      <c r="NQO91" s="128"/>
      <c r="NQP91" s="128"/>
      <c r="NQQ91" s="129"/>
      <c r="NQR91" s="80"/>
      <c r="NQS91" s="80"/>
      <c r="NQT91" s="80"/>
      <c r="NQU91" s="80"/>
      <c r="NQV91" s="127"/>
      <c r="NQW91" s="128"/>
      <c r="NQX91" s="128"/>
      <c r="NQY91" s="128"/>
      <c r="NQZ91" s="129"/>
      <c r="NRA91" s="80"/>
      <c r="NRB91" s="80"/>
      <c r="NRC91" s="80"/>
      <c r="NRD91" s="80"/>
      <c r="NRE91" s="127"/>
      <c r="NRF91" s="128"/>
      <c r="NRG91" s="128"/>
      <c r="NRH91" s="128"/>
      <c r="NRI91" s="129"/>
      <c r="NRJ91" s="80"/>
      <c r="NRK91" s="80"/>
      <c r="NRL91" s="80"/>
      <c r="NRM91" s="80"/>
      <c r="NRN91" s="127"/>
      <c r="NRO91" s="128"/>
      <c r="NRP91" s="128"/>
      <c r="NRQ91" s="128"/>
      <c r="NRR91" s="129"/>
      <c r="NRS91" s="80"/>
      <c r="NRT91" s="80"/>
      <c r="NRU91" s="80"/>
      <c r="NRV91" s="80"/>
      <c r="NRW91" s="127"/>
      <c r="NRX91" s="128"/>
      <c r="NRY91" s="128"/>
      <c r="NRZ91" s="128"/>
      <c r="NSA91" s="129"/>
      <c r="NSB91" s="80"/>
      <c r="NSC91" s="80"/>
      <c r="NSD91" s="80"/>
      <c r="NSE91" s="80"/>
      <c r="NSF91" s="127"/>
      <c r="NSG91" s="128"/>
      <c r="NSH91" s="128"/>
      <c r="NSI91" s="128"/>
      <c r="NSJ91" s="129"/>
      <c r="NSK91" s="80"/>
      <c r="NSL91" s="80"/>
      <c r="NSM91" s="80"/>
      <c r="NSN91" s="80"/>
      <c r="NSO91" s="127"/>
      <c r="NSP91" s="128"/>
      <c r="NSQ91" s="128"/>
      <c r="NSR91" s="128"/>
      <c r="NSS91" s="129"/>
      <c r="NST91" s="80"/>
      <c r="NSU91" s="80"/>
      <c r="NSV91" s="80"/>
      <c r="NSW91" s="80"/>
      <c r="NSX91" s="127"/>
      <c r="NSY91" s="128"/>
      <c r="NSZ91" s="128"/>
      <c r="NTA91" s="128"/>
      <c r="NTB91" s="129"/>
      <c r="NTC91" s="80"/>
      <c r="NTD91" s="80"/>
      <c r="NTE91" s="80"/>
      <c r="NTF91" s="80"/>
      <c r="NTG91" s="127"/>
      <c r="NTH91" s="128"/>
      <c r="NTI91" s="128"/>
      <c r="NTJ91" s="128"/>
      <c r="NTK91" s="129"/>
      <c r="NTL91" s="80"/>
      <c r="NTM91" s="80"/>
      <c r="NTN91" s="80"/>
      <c r="NTO91" s="80"/>
      <c r="NTP91" s="127"/>
      <c r="NTQ91" s="128"/>
      <c r="NTR91" s="128"/>
      <c r="NTS91" s="128"/>
      <c r="NTT91" s="129"/>
      <c r="NTU91" s="80"/>
      <c r="NTV91" s="80"/>
      <c r="NTW91" s="80"/>
      <c r="NTX91" s="80"/>
      <c r="NTY91" s="127"/>
      <c r="NTZ91" s="128"/>
      <c r="NUA91" s="128"/>
      <c r="NUB91" s="128"/>
      <c r="NUC91" s="129"/>
      <c r="NUD91" s="80"/>
      <c r="NUE91" s="80"/>
      <c r="NUF91" s="80"/>
      <c r="NUG91" s="80"/>
      <c r="NUH91" s="127"/>
      <c r="NUI91" s="128"/>
      <c r="NUJ91" s="128"/>
      <c r="NUK91" s="128"/>
      <c r="NUL91" s="129"/>
      <c r="NUM91" s="80"/>
      <c r="NUN91" s="80"/>
      <c r="NUO91" s="80"/>
      <c r="NUP91" s="80"/>
      <c r="NUQ91" s="127"/>
      <c r="NUR91" s="128"/>
      <c r="NUS91" s="128"/>
      <c r="NUT91" s="128"/>
      <c r="NUU91" s="129"/>
      <c r="NUV91" s="80"/>
      <c r="NUW91" s="80"/>
      <c r="NUX91" s="80"/>
      <c r="NUY91" s="80"/>
      <c r="NUZ91" s="127"/>
      <c r="NVA91" s="128"/>
      <c r="NVB91" s="128"/>
      <c r="NVC91" s="128"/>
      <c r="NVD91" s="129"/>
      <c r="NVE91" s="80"/>
      <c r="NVF91" s="80"/>
      <c r="NVG91" s="80"/>
      <c r="NVH91" s="80"/>
      <c r="NVI91" s="127"/>
      <c r="NVJ91" s="128"/>
      <c r="NVK91" s="128"/>
      <c r="NVL91" s="128"/>
      <c r="NVM91" s="129"/>
      <c r="NVN91" s="80"/>
      <c r="NVO91" s="80"/>
      <c r="NVP91" s="80"/>
      <c r="NVQ91" s="80"/>
      <c r="NVR91" s="127"/>
      <c r="NVS91" s="128"/>
      <c r="NVT91" s="128"/>
      <c r="NVU91" s="128"/>
      <c r="NVV91" s="129"/>
      <c r="NVW91" s="80"/>
      <c r="NVX91" s="80"/>
      <c r="NVY91" s="80"/>
      <c r="NVZ91" s="80"/>
      <c r="NWA91" s="127"/>
      <c r="NWB91" s="128"/>
      <c r="NWC91" s="128"/>
      <c r="NWD91" s="128"/>
      <c r="NWE91" s="129"/>
      <c r="NWF91" s="80"/>
      <c r="NWG91" s="80"/>
      <c r="NWH91" s="80"/>
      <c r="NWI91" s="80"/>
      <c r="NWJ91" s="127"/>
      <c r="NWK91" s="128"/>
      <c r="NWL91" s="128"/>
      <c r="NWM91" s="128"/>
      <c r="NWN91" s="129"/>
      <c r="NWO91" s="80"/>
      <c r="NWP91" s="80"/>
      <c r="NWQ91" s="80"/>
      <c r="NWR91" s="80"/>
      <c r="NWS91" s="127"/>
      <c r="NWT91" s="128"/>
      <c r="NWU91" s="128"/>
      <c r="NWV91" s="128"/>
      <c r="NWW91" s="129"/>
      <c r="NWX91" s="80"/>
      <c r="NWY91" s="80"/>
      <c r="NWZ91" s="80"/>
      <c r="NXA91" s="80"/>
      <c r="NXB91" s="127"/>
      <c r="NXC91" s="128"/>
      <c r="NXD91" s="128"/>
      <c r="NXE91" s="128"/>
      <c r="NXF91" s="129"/>
      <c r="NXG91" s="80"/>
      <c r="NXH91" s="80"/>
      <c r="NXI91" s="80"/>
      <c r="NXJ91" s="80"/>
      <c r="NXK91" s="127"/>
      <c r="NXL91" s="128"/>
      <c r="NXM91" s="128"/>
      <c r="NXN91" s="128"/>
      <c r="NXO91" s="129"/>
      <c r="NXP91" s="80"/>
      <c r="NXQ91" s="80"/>
      <c r="NXR91" s="80"/>
      <c r="NXS91" s="80"/>
      <c r="NXT91" s="127"/>
      <c r="NXU91" s="128"/>
      <c r="NXV91" s="128"/>
      <c r="NXW91" s="128"/>
      <c r="NXX91" s="129"/>
      <c r="NXY91" s="80"/>
      <c r="NXZ91" s="80"/>
      <c r="NYA91" s="80"/>
      <c r="NYB91" s="80"/>
      <c r="NYC91" s="127"/>
      <c r="NYD91" s="128"/>
      <c r="NYE91" s="128"/>
      <c r="NYF91" s="128"/>
      <c r="NYG91" s="129"/>
      <c r="NYH91" s="80"/>
      <c r="NYI91" s="80"/>
      <c r="NYJ91" s="80"/>
      <c r="NYK91" s="80"/>
      <c r="NYL91" s="127"/>
      <c r="NYM91" s="128"/>
      <c r="NYN91" s="128"/>
      <c r="NYO91" s="128"/>
      <c r="NYP91" s="129"/>
      <c r="NYQ91" s="80"/>
      <c r="NYR91" s="80"/>
      <c r="NYS91" s="80"/>
      <c r="NYT91" s="80"/>
      <c r="NYU91" s="127"/>
      <c r="NYV91" s="128"/>
      <c r="NYW91" s="128"/>
      <c r="NYX91" s="128"/>
      <c r="NYY91" s="129"/>
      <c r="NYZ91" s="80"/>
      <c r="NZA91" s="80"/>
      <c r="NZB91" s="80"/>
      <c r="NZC91" s="80"/>
      <c r="NZD91" s="127"/>
      <c r="NZE91" s="128"/>
      <c r="NZF91" s="128"/>
      <c r="NZG91" s="128"/>
      <c r="NZH91" s="129"/>
      <c r="NZI91" s="80"/>
      <c r="NZJ91" s="80"/>
      <c r="NZK91" s="80"/>
      <c r="NZL91" s="80"/>
      <c r="NZM91" s="127"/>
      <c r="NZN91" s="128"/>
      <c r="NZO91" s="128"/>
      <c r="NZP91" s="128"/>
      <c r="NZQ91" s="129"/>
      <c r="NZR91" s="80"/>
      <c r="NZS91" s="80"/>
      <c r="NZT91" s="80"/>
      <c r="NZU91" s="80"/>
      <c r="NZV91" s="127"/>
      <c r="NZW91" s="128"/>
      <c r="NZX91" s="128"/>
      <c r="NZY91" s="128"/>
      <c r="NZZ91" s="129"/>
      <c r="OAA91" s="80"/>
      <c r="OAB91" s="80"/>
      <c r="OAC91" s="80"/>
      <c r="OAD91" s="80"/>
      <c r="OAE91" s="127"/>
      <c r="OAF91" s="128"/>
      <c r="OAG91" s="128"/>
      <c r="OAH91" s="128"/>
      <c r="OAI91" s="129"/>
      <c r="OAJ91" s="80"/>
      <c r="OAK91" s="80"/>
      <c r="OAL91" s="80"/>
      <c r="OAM91" s="80"/>
      <c r="OAN91" s="127"/>
      <c r="OAO91" s="128"/>
      <c r="OAP91" s="128"/>
      <c r="OAQ91" s="128"/>
      <c r="OAR91" s="129"/>
      <c r="OAS91" s="80"/>
      <c r="OAT91" s="80"/>
      <c r="OAU91" s="80"/>
      <c r="OAV91" s="80"/>
      <c r="OAW91" s="127"/>
      <c r="OAX91" s="128"/>
      <c r="OAY91" s="128"/>
      <c r="OAZ91" s="128"/>
      <c r="OBA91" s="129"/>
      <c r="OBB91" s="80"/>
      <c r="OBC91" s="80"/>
      <c r="OBD91" s="80"/>
      <c r="OBE91" s="80"/>
      <c r="OBF91" s="127"/>
      <c r="OBG91" s="128"/>
      <c r="OBH91" s="128"/>
      <c r="OBI91" s="128"/>
      <c r="OBJ91" s="129"/>
      <c r="OBK91" s="80"/>
      <c r="OBL91" s="80"/>
      <c r="OBM91" s="80"/>
      <c r="OBN91" s="80"/>
      <c r="OBO91" s="127"/>
      <c r="OBP91" s="128"/>
      <c r="OBQ91" s="128"/>
      <c r="OBR91" s="128"/>
      <c r="OBS91" s="129"/>
      <c r="OBT91" s="80"/>
      <c r="OBU91" s="80"/>
      <c r="OBV91" s="80"/>
      <c r="OBW91" s="80"/>
      <c r="OBX91" s="127"/>
      <c r="OBY91" s="128"/>
      <c r="OBZ91" s="128"/>
      <c r="OCA91" s="128"/>
      <c r="OCB91" s="129"/>
      <c r="OCC91" s="80"/>
      <c r="OCD91" s="80"/>
      <c r="OCE91" s="80"/>
      <c r="OCF91" s="80"/>
      <c r="OCG91" s="127"/>
      <c r="OCH91" s="128"/>
      <c r="OCI91" s="128"/>
      <c r="OCJ91" s="128"/>
      <c r="OCK91" s="129"/>
      <c r="OCL91" s="80"/>
      <c r="OCM91" s="80"/>
      <c r="OCN91" s="80"/>
      <c r="OCO91" s="80"/>
      <c r="OCP91" s="127"/>
      <c r="OCQ91" s="128"/>
      <c r="OCR91" s="128"/>
      <c r="OCS91" s="128"/>
      <c r="OCT91" s="129"/>
      <c r="OCU91" s="80"/>
      <c r="OCV91" s="80"/>
      <c r="OCW91" s="80"/>
      <c r="OCX91" s="80"/>
      <c r="OCY91" s="127"/>
      <c r="OCZ91" s="128"/>
      <c r="ODA91" s="128"/>
      <c r="ODB91" s="128"/>
      <c r="ODC91" s="129"/>
      <c r="ODD91" s="80"/>
      <c r="ODE91" s="80"/>
      <c r="ODF91" s="80"/>
      <c r="ODG91" s="80"/>
      <c r="ODH91" s="127"/>
      <c r="ODI91" s="128"/>
      <c r="ODJ91" s="128"/>
      <c r="ODK91" s="128"/>
      <c r="ODL91" s="129"/>
      <c r="ODM91" s="80"/>
      <c r="ODN91" s="80"/>
      <c r="ODO91" s="80"/>
      <c r="ODP91" s="80"/>
      <c r="ODQ91" s="127"/>
      <c r="ODR91" s="128"/>
      <c r="ODS91" s="128"/>
      <c r="ODT91" s="128"/>
      <c r="ODU91" s="129"/>
      <c r="ODV91" s="80"/>
      <c r="ODW91" s="80"/>
      <c r="ODX91" s="80"/>
      <c r="ODY91" s="80"/>
      <c r="ODZ91" s="127"/>
      <c r="OEA91" s="128"/>
      <c r="OEB91" s="128"/>
      <c r="OEC91" s="128"/>
      <c r="OED91" s="129"/>
      <c r="OEE91" s="80"/>
      <c r="OEF91" s="80"/>
      <c r="OEG91" s="80"/>
      <c r="OEH91" s="80"/>
      <c r="OEI91" s="127"/>
      <c r="OEJ91" s="128"/>
      <c r="OEK91" s="128"/>
      <c r="OEL91" s="128"/>
      <c r="OEM91" s="129"/>
      <c r="OEN91" s="80"/>
      <c r="OEO91" s="80"/>
      <c r="OEP91" s="80"/>
      <c r="OEQ91" s="80"/>
      <c r="OER91" s="127"/>
      <c r="OES91" s="128"/>
      <c r="OET91" s="128"/>
      <c r="OEU91" s="128"/>
      <c r="OEV91" s="129"/>
      <c r="OEW91" s="80"/>
      <c r="OEX91" s="80"/>
      <c r="OEY91" s="80"/>
      <c r="OEZ91" s="80"/>
      <c r="OFA91" s="127"/>
      <c r="OFB91" s="128"/>
      <c r="OFC91" s="128"/>
      <c r="OFD91" s="128"/>
      <c r="OFE91" s="129"/>
      <c r="OFF91" s="80"/>
      <c r="OFG91" s="80"/>
      <c r="OFH91" s="80"/>
      <c r="OFI91" s="80"/>
      <c r="OFJ91" s="127"/>
      <c r="OFK91" s="128"/>
      <c r="OFL91" s="128"/>
      <c r="OFM91" s="128"/>
      <c r="OFN91" s="129"/>
      <c r="OFO91" s="80"/>
      <c r="OFP91" s="80"/>
      <c r="OFQ91" s="80"/>
      <c r="OFR91" s="80"/>
      <c r="OFS91" s="127"/>
      <c r="OFT91" s="128"/>
      <c r="OFU91" s="128"/>
      <c r="OFV91" s="128"/>
      <c r="OFW91" s="129"/>
      <c r="OFX91" s="80"/>
      <c r="OFY91" s="80"/>
      <c r="OFZ91" s="80"/>
      <c r="OGA91" s="80"/>
      <c r="OGB91" s="127"/>
      <c r="OGC91" s="128"/>
      <c r="OGD91" s="128"/>
      <c r="OGE91" s="128"/>
      <c r="OGF91" s="129"/>
      <c r="OGG91" s="80"/>
      <c r="OGH91" s="80"/>
      <c r="OGI91" s="80"/>
      <c r="OGJ91" s="80"/>
      <c r="OGK91" s="127"/>
      <c r="OGL91" s="128"/>
      <c r="OGM91" s="128"/>
      <c r="OGN91" s="128"/>
      <c r="OGO91" s="129"/>
      <c r="OGP91" s="80"/>
      <c r="OGQ91" s="80"/>
      <c r="OGR91" s="80"/>
      <c r="OGS91" s="80"/>
      <c r="OGT91" s="127"/>
      <c r="OGU91" s="128"/>
      <c r="OGV91" s="128"/>
      <c r="OGW91" s="128"/>
      <c r="OGX91" s="129"/>
      <c r="OGY91" s="80"/>
      <c r="OGZ91" s="80"/>
      <c r="OHA91" s="80"/>
      <c r="OHB91" s="80"/>
      <c r="OHC91" s="127"/>
      <c r="OHD91" s="128"/>
      <c r="OHE91" s="128"/>
      <c r="OHF91" s="128"/>
      <c r="OHG91" s="129"/>
      <c r="OHH91" s="80"/>
      <c r="OHI91" s="80"/>
      <c r="OHJ91" s="80"/>
      <c r="OHK91" s="80"/>
      <c r="OHL91" s="127"/>
      <c r="OHM91" s="128"/>
      <c r="OHN91" s="128"/>
      <c r="OHO91" s="128"/>
      <c r="OHP91" s="129"/>
      <c r="OHQ91" s="80"/>
      <c r="OHR91" s="80"/>
      <c r="OHS91" s="80"/>
      <c r="OHT91" s="80"/>
      <c r="OHU91" s="127"/>
      <c r="OHV91" s="128"/>
      <c r="OHW91" s="128"/>
      <c r="OHX91" s="128"/>
      <c r="OHY91" s="129"/>
      <c r="OHZ91" s="80"/>
      <c r="OIA91" s="80"/>
      <c r="OIB91" s="80"/>
      <c r="OIC91" s="80"/>
      <c r="OID91" s="127"/>
      <c r="OIE91" s="128"/>
      <c r="OIF91" s="128"/>
      <c r="OIG91" s="128"/>
      <c r="OIH91" s="129"/>
      <c r="OII91" s="80"/>
      <c r="OIJ91" s="80"/>
      <c r="OIK91" s="80"/>
      <c r="OIL91" s="80"/>
      <c r="OIM91" s="127"/>
      <c r="OIN91" s="128"/>
      <c r="OIO91" s="128"/>
      <c r="OIP91" s="128"/>
      <c r="OIQ91" s="129"/>
      <c r="OIR91" s="80"/>
      <c r="OIS91" s="80"/>
      <c r="OIT91" s="80"/>
      <c r="OIU91" s="80"/>
      <c r="OIV91" s="127"/>
      <c r="OIW91" s="128"/>
      <c r="OIX91" s="128"/>
      <c r="OIY91" s="128"/>
      <c r="OIZ91" s="129"/>
      <c r="OJA91" s="80"/>
      <c r="OJB91" s="80"/>
      <c r="OJC91" s="80"/>
      <c r="OJD91" s="80"/>
      <c r="OJE91" s="127"/>
      <c r="OJF91" s="128"/>
      <c r="OJG91" s="128"/>
      <c r="OJH91" s="128"/>
      <c r="OJI91" s="129"/>
      <c r="OJJ91" s="80"/>
      <c r="OJK91" s="80"/>
      <c r="OJL91" s="80"/>
      <c r="OJM91" s="80"/>
      <c r="OJN91" s="127"/>
      <c r="OJO91" s="128"/>
      <c r="OJP91" s="128"/>
      <c r="OJQ91" s="128"/>
      <c r="OJR91" s="129"/>
      <c r="OJS91" s="80"/>
      <c r="OJT91" s="80"/>
      <c r="OJU91" s="80"/>
      <c r="OJV91" s="80"/>
      <c r="OJW91" s="127"/>
      <c r="OJX91" s="128"/>
      <c r="OJY91" s="128"/>
      <c r="OJZ91" s="128"/>
      <c r="OKA91" s="129"/>
      <c r="OKB91" s="80"/>
      <c r="OKC91" s="80"/>
      <c r="OKD91" s="80"/>
      <c r="OKE91" s="80"/>
      <c r="OKF91" s="127"/>
      <c r="OKG91" s="128"/>
      <c r="OKH91" s="128"/>
      <c r="OKI91" s="128"/>
      <c r="OKJ91" s="129"/>
      <c r="OKK91" s="80"/>
      <c r="OKL91" s="80"/>
      <c r="OKM91" s="80"/>
      <c r="OKN91" s="80"/>
      <c r="OKO91" s="127"/>
      <c r="OKP91" s="128"/>
      <c r="OKQ91" s="128"/>
      <c r="OKR91" s="128"/>
      <c r="OKS91" s="129"/>
      <c r="OKT91" s="80"/>
      <c r="OKU91" s="80"/>
      <c r="OKV91" s="80"/>
      <c r="OKW91" s="80"/>
      <c r="OKX91" s="127"/>
      <c r="OKY91" s="128"/>
      <c r="OKZ91" s="128"/>
      <c r="OLA91" s="128"/>
      <c r="OLB91" s="129"/>
      <c r="OLC91" s="80"/>
      <c r="OLD91" s="80"/>
      <c r="OLE91" s="80"/>
      <c r="OLF91" s="80"/>
      <c r="OLG91" s="127"/>
      <c r="OLH91" s="128"/>
      <c r="OLI91" s="128"/>
      <c r="OLJ91" s="128"/>
      <c r="OLK91" s="129"/>
      <c r="OLL91" s="80"/>
      <c r="OLM91" s="80"/>
      <c r="OLN91" s="80"/>
      <c r="OLO91" s="80"/>
      <c r="OLP91" s="127"/>
      <c r="OLQ91" s="128"/>
      <c r="OLR91" s="128"/>
      <c r="OLS91" s="128"/>
      <c r="OLT91" s="129"/>
      <c r="OLU91" s="80"/>
      <c r="OLV91" s="80"/>
      <c r="OLW91" s="80"/>
      <c r="OLX91" s="80"/>
      <c r="OLY91" s="127"/>
      <c r="OLZ91" s="128"/>
      <c r="OMA91" s="128"/>
      <c r="OMB91" s="128"/>
      <c r="OMC91" s="129"/>
      <c r="OMD91" s="80"/>
      <c r="OME91" s="80"/>
      <c r="OMF91" s="80"/>
      <c r="OMG91" s="80"/>
      <c r="OMH91" s="127"/>
      <c r="OMI91" s="128"/>
      <c r="OMJ91" s="128"/>
      <c r="OMK91" s="128"/>
      <c r="OML91" s="129"/>
      <c r="OMM91" s="80"/>
      <c r="OMN91" s="80"/>
      <c r="OMO91" s="80"/>
      <c r="OMP91" s="80"/>
      <c r="OMQ91" s="127"/>
      <c r="OMR91" s="128"/>
      <c r="OMS91" s="128"/>
      <c r="OMT91" s="128"/>
      <c r="OMU91" s="129"/>
      <c r="OMV91" s="80"/>
      <c r="OMW91" s="80"/>
      <c r="OMX91" s="80"/>
      <c r="OMY91" s="80"/>
      <c r="OMZ91" s="127"/>
      <c r="ONA91" s="128"/>
      <c r="ONB91" s="128"/>
      <c r="ONC91" s="128"/>
      <c r="OND91" s="129"/>
      <c r="ONE91" s="80"/>
      <c r="ONF91" s="80"/>
      <c r="ONG91" s="80"/>
      <c r="ONH91" s="80"/>
      <c r="ONI91" s="127"/>
      <c r="ONJ91" s="128"/>
      <c r="ONK91" s="128"/>
      <c r="ONL91" s="128"/>
      <c r="ONM91" s="129"/>
      <c r="ONN91" s="80"/>
      <c r="ONO91" s="80"/>
      <c r="ONP91" s="80"/>
      <c r="ONQ91" s="80"/>
      <c r="ONR91" s="127"/>
      <c r="ONS91" s="128"/>
      <c r="ONT91" s="128"/>
      <c r="ONU91" s="128"/>
      <c r="ONV91" s="129"/>
      <c r="ONW91" s="80"/>
      <c r="ONX91" s="80"/>
      <c r="ONY91" s="80"/>
      <c r="ONZ91" s="80"/>
      <c r="OOA91" s="127"/>
      <c r="OOB91" s="128"/>
      <c r="OOC91" s="128"/>
      <c r="OOD91" s="128"/>
      <c r="OOE91" s="129"/>
      <c r="OOF91" s="80"/>
      <c r="OOG91" s="80"/>
      <c r="OOH91" s="80"/>
      <c r="OOI91" s="80"/>
      <c r="OOJ91" s="127"/>
      <c r="OOK91" s="128"/>
      <c r="OOL91" s="128"/>
      <c r="OOM91" s="128"/>
      <c r="OON91" s="129"/>
      <c r="OOO91" s="80"/>
      <c r="OOP91" s="80"/>
      <c r="OOQ91" s="80"/>
      <c r="OOR91" s="80"/>
      <c r="OOS91" s="127"/>
      <c r="OOT91" s="128"/>
      <c r="OOU91" s="128"/>
      <c r="OOV91" s="128"/>
      <c r="OOW91" s="129"/>
      <c r="OOX91" s="80"/>
      <c r="OOY91" s="80"/>
      <c r="OOZ91" s="80"/>
      <c r="OPA91" s="80"/>
      <c r="OPB91" s="127"/>
      <c r="OPC91" s="128"/>
      <c r="OPD91" s="128"/>
      <c r="OPE91" s="128"/>
      <c r="OPF91" s="129"/>
      <c r="OPG91" s="80"/>
      <c r="OPH91" s="80"/>
      <c r="OPI91" s="80"/>
      <c r="OPJ91" s="80"/>
      <c r="OPK91" s="127"/>
      <c r="OPL91" s="128"/>
      <c r="OPM91" s="128"/>
      <c r="OPN91" s="128"/>
      <c r="OPO91" s="129"/>
      <c r="OPP91" s="80"/>
      <c r="OPQ91" s="80"/>
      <c r="OPR91" s="80"/>
      <c r="OPS91" s="80"/>
      <c r="OPT91" s="127"/>
      <c r="OPU91" s="128"/>
      <c r="OPV91" s="128"/>
      <c r="OPW91" s="128"/>
      <c r="OPX91" s="129"/>
      <c r="OPY91" s="80"/>
      <c r="OPZ91" s="80"/>
      <c r="OQA91" s="80"/>
      <c r="OQB91" s="80"/>
      <c r="OQC91" s="127"/>
      <c r="OQD91" s="128"/>
      <c r="OQE91" s="128"/>
      <c r="OQF91" s="128"/>
      <c r="OQG91" s="129"/>
      <c r="OQH91" s="80"/>
      <c r="OQI91" s="80"/>
      <c r="OQJ91" s="80"/>
      <c r="OQK91" s="80"/>
      <c r="OQL91" s="127"/>
      <c r="OQM91" s="128"/>
      <c r="OQN91" s="128"/>
      <c r="OQO91" s="128"/>
      <c r="OQP91" s="129"/>
      <c r="OQQ91" s="80"/>
      <c r="OQR91" s="80"/>
      <c r="OQS91" s="80"/>
      <c r="OQT91" s="80"/>
      <c r="OQU91" s="127"/>
      <c r="OQV91" s="128"/>
      <c r="OQW91" s="128"/>
      <c r="OQX91" s="128"/>
      <c r="OQY91" s="129"/>
      <c r="OQZ91" s="80"/>
      <c r="ORA91" s="80"/>
      <c r="ORB91" s="80"/>
      <c r="ORC91" s="80"/>
      <c r="ORD91" s="127"/>
      <c r="ORE91" s="128"/>
      <c r="ORF91" s="128"/>
      <c r="ORG91" s="128"/>
      <c r="ORH91" s="129"/>
      <c r="ORI91" s="80"/>
      <c r="ORJ91" s="80"/>
      <c r="ORK91" s="80"/>
      <c r="ORL91" s="80"/>
      <c r="ORM91" s="127"/>
      <c r="ORN91" s="128"/>
      <c r="ORO91" s="128"/>
      <c r="ORP91" s="128"/>
      <c r="ORQ91" s="129"/>
      <c r="ORR91" s="80"/>
      <c r="ORS91" s="80"/>
      <c r="ORT91" s="80"/>
      <c r="ORU91" s="80"/>
      <c r="ORV91" s="127"/>
      <c r="ORW91" s="128"/>
      <c r="ORX91" s="128"/>
      <c r="ORY91" s="128"/>
      <c r="ORZ91" s="129"/>
      <c r="OSA91" s="80"/>
      <c r="OSB91" s="80"/>
      <c r="OSC91" s="80"/>
      <c r="OSD91" s="80"/>
      <c r="OSE91" s="127"/>
      <c r="OSF91" s="128"/>
      <c r="OSG91" s="128"/>
      <c r="OSH91" s="128"/>
      <c r="OSI91" s="129"/>
      <c r="OSJ91" s="80"/>
      <c r="OSK91" s="80"/>
      <c r="OSL91" s="80"/>
      <c r="OSM91" s="80"/>
      <c r="OSN91" s="127"/>
      <c r="OSO91" s="128"/>
      <c r="OSP91" s="128"/>
      <c r="OSQ91" s="128"/>
      <c r="OSR91" s="129"/>
      <c r="OSS91" s="80"/>
      <c r="OST91" s="80"/>
      <c r="OSU91" s="80"/>
      <c r="OSV91" s="80"/>
      <c r="OSW91" s="127"/>
      <c r="OSX91" s="128"/>
      <c r="OSY91" s="128"/>
      <c r="OSZ91" s="128"/>
      <c r="OTA91" s="129"/>
      <c r="OTB91" s="80"/>
      <c r="OTC91" s="80"/>
      <c r="OTD91" s="80"/>
      <c r="OTE91" s="80"/>
      <c r="OTF91" s="127"/>
      <c r="OTG91" s="128"/>
      <c r="OTH91" s="128"/>
      <c r="OTI91" s="128"/>
      <c r="OTJ91" s="129"/>
      <c r="OTK91" s="80"/>
      <c r="OTL91" s="80"/>
      <c r="OTM91" s="80"/>
      <c r="OTN91" s="80"/>
      <c r="OTO91" s="127"/>
      <c r="OTP91" s="128"/>
      <c r="OTQ91" s="128"/>
      <c r="OTR91" s="128"/>
      <c r="OTS91" s="129"/>
      <c r="OTT91" s="80"/>
      <c r="OTU91" s="80"/>
      <c r="OTV91" s="80"/>
      <c r="OTW91" s="80"/>
      <c r="OTX91" s="127"/>
      <c r="OTY91" s="128"/>
      <c r="OTZ91" s="128"/>
      <c r="OUA91" s="128"/>
      <c r="OUB91" s="129"/>
      <c r="OUC91" s="80"/>
      <c r="OUD91" s="80"/>
      <c r="OUE91" s="80"/>
      <c r="OUF91" s="80"/>
      <c r="OUG91" s="127"/>
      <c r="OUH91" s="128"/>
      <c r="OUI91" s="128"/>
      <c r="OUJ91" s="128"/>
      <c r="OUK91" s="129"/>
      <c r="OUL91" s="80"/>
      <c r="OUM91" s="80"/>
      <c r="OUN91" s="80"/>
      <c r="OUO91" s="80"/>
      <c r="OUP91" s="127"/>
      <c r="OUQ91" s="128"/>
      <c r="OUR91" s="128"/>
      <c r="OUS91" s="128"/>
      <c r="OUT91" s="129"/>
      <c r="OUU91" s="80"/>
      <c r="OUV91" s="80"/>
      <c r="OUW91" s="80"/>
      <c r="OUX91" s="80"/>
      <c r="OUY91" s="127"/>
      <c r="OUZ91" s="128"/>
      <c r="OVA91" s="128"/>
      <c r="OVB91" s="128"/>
      <c r="OVC91" s="129"/>
      <c r="OVD91" s="80"/>
      <c r="OVE91" s="80"/>
      <c r="OVF91" s="80"/>
      <c r="OVG91" s="80"/>
      <c r="OVH91" s="127"/>
      <c r="OVI91" s="128"/>
      <c r="OVJ91" s="128"/>
      <c r="OVK91" s="128"/>
      <c r="OVL91" s="129"/>
      <c r="OVM91" s="80"/>
      <c r="OVN91" s="80"/>
      <c r="OVO91" s="80"/>
      <c r="OVP91" s="80"/>
      <c r="OVQ91" s="127"/>
      <c r="OVR91" s="128"/>
      <c r="OVS91" s="128"/>
      <c r="OVT91" s="128"/>
      <c r="OVU91" s="129"/>
      <c r="OVV91" s="80"/>
      <c r="OVW91" s="80"/>
      <c r="OVX91" s="80"/>
      <c r="OVY91" s="80"/>
      <c r="OVZ91" s="127"/>
      <c r="OWA91" s="128"/>
      <c r="OWB91" s="128"/>
      <c r="OWC91" s="128"/>
      <c r="OWD91" s="129"/>
      <c r="OWE91" s="80"/>
      <c r="OWF91" s="80"/>
      <c r="OWG91" s="80"/>
      <c r="OWH91" s="80"/>
      <c r="OWI91" s="127"/>
      <c r="OWJ91" s="128"/>
      <c r="OWK91" s="128"/>
      <c r="OWL91" s="128"/>
      <c r="OWM91" s="129"/>
      <c r="OWN91" s="80"/>
      <c r="OWO91" s="80"/>
      <c r="OWP91" s="80"/>
      <c r="OWQ91" s="80"/>
      <c r="OWR91" s="127"/>
      <c r="OWS91" s="128"/>
      <c r="OWT91" s="128"/>
      <c r="OWU91" s="128"/>
      <c r="OWV91" s="129"/>
      <c r="OWW91" s="80"/>
      <c r="OWX91" s="80"/>
      <c r="OWY91" s="80"/>
      <c r="OWZ91" s="80"/>
      <c r="OXA91" s="127"/>
      <c r="OXB91" s="128"/>
      <c r="OXC91" s="128"/>
      <c r="OXD91" s="128"/>
      <c r="OXE91" s="129"/>
      <c r="OXF91" s="80"/>
      <c r="OXG91" s="80"/>
      <c r="OXH91" s="80"/>
      <c r="OXI91" s="80"/>
      <c r="OXJ91" s="127"/>
      <c r="OXK91" s="128"/>
      <c r="OXL91" s="128"/>
      <c r="OXM91" s="128"/>
      <c r="OXN91" s="129"/>
      <c r="OXO91" s="80"/>
      <c r="OXP91" s="80"/>
      <c r="OXQ91" s="80"/>
      <c r="OXR91" s="80"/>
      <c r="OXS91" s="127"/>
      <c r="OXT91" s="128"/>
      <c r="OXU91" s="128"/>
      <c r="OXV91" s="128"/>
      <c r="OXW91" s="129"/>
      <c r="OXX91" s="80"/>
      <c r="OXY91" s="80"/>
      <c r="OXZ91" s="80"/>
      <c r="OYA91" s="80"/>
      <c r="OYB91" s="127"/>
      <c r="OYC91" s="128"/>
      <c r="OYD91" s="128"/>
      <c r="OYE91" s="128"/>
      <c r="OYF91" s="129"/>
      <c r="OYG91" s="80"/>
      <c r="OYH91" s="80"/>
      <c r="OYI91" s="80"/>
      <c r="OYJ91" s="80"/>
      <c r="OYK91" s="127"/>
      <c r="OYL91" s="128"/>
      <c r="OYM91" s="128"/>
      <c r="OYN91" s="128"/>
      <c r="OYO91" s="129"/>
      <c r="OYP91" s="80"/>
      <c r="OYQ91" s="80"/>
      <c r="OYR91" s="80"/>
      <c r="OYS91" s="80"/>
      <c r="OYT91" s="127"/>
      <c r="OYU91" s="128"/>
      <c r="OYV91" s="128"/>
      <c r="OYW91" s="128"/>
      <c r="OYX91" s="129"/>
      <c r="OYY91" s="80"/>
      <c r="OYZ91" s="80"/>
      <c r="OZA91" s="80"/>
      <c r="OZB91" s="80"/>
      <c r="OZC91" s="127"/>
      <c r="OZD91" s="128"/>
      <c r="OZE91" s="128"/>
      <c r="OZF91" s="128"/>
      <c r="OZG91" s="129"/>
      <c r="OZH91" s="80"/>
      <c r="OZI91" s="80"/>
      <c r="OZJ91" s="80"/>
      <c r="OZK91" s="80"/>
      <c r="OZL91" s="127"/>
      <c r="OZM91" s="128"/>
      <c r="OZN91" s="128"/>
      <c r="OZO91" s="128"/>
      <c r="OZP91" s="129"/>
      <c r="OZQ91" s="80"/>
      <c r="OZR91" s="80"/>
      <c r="OZS91" s="80"/>
      <c r="OZT91" s="80"/>
      <c r="OZU91" s="127"/>
      <c r="OZV91" s="128"/>
      <c r="OZW91" s="128"/>
      <c r="OZX91" s="128"/>
      <c r="OZY91" s="129"/>
      <c r="OZZ91" s="80"/>
      <c r="PAA91" s="80"/>
      <c r="PAB91" s="80"/>
      <c r="PAC91" s="80"/>
      <c r="PAD91" s="127"/>
      <c r="PAE91" s="128"/>
      <c r="PAF91" s="128"/>
      <c r="PAG91" s="128"/>
      <c r="PAH91" s="129"/>
      <c r="PAI91" s="80"/>
      <c r="PAJ91" s="80"/>
      <c r="PAK91" s="80"/>
      <c r="PAL91" s="80"/>
      <c r="PAM91" s="127"/>
      <c r="PAN91" s="128"/>
      <c r="PAO91" s="128"/>
      <c r="PAP91" s="128"/>
      <c r="PAQ91" s="129"/>
      <c r="PAR91" s="80"/>
      <c r="PAS91" s="80"/>
      <c r="PAT91" s="80"/>
      <c r="PAU91" s="80"/>
      <c r="PAV91" s="127"/>
      <c r="PAW91" s="128"/>
      <c r="PAX91" s="128"/>
      <c r="PAY91" s="128"/>
      <c r="PAZ91" s="129"/>
      <c r="PBA91" s="80"/>
      <c r="PBB91" s="80"/>
      <c r="PBC91" s="80"/>
      <c r="PBD91" s="80"/>
      <c r="PBE91" s="127"/>
      <c r="PBF91" s="128"/>
      <c r="PBG91" s="128"/>
      <c r="PBH91" s="128"/>
      <c r="PBI91" s="129"/>
      <c r="PBJ91" s="80"/>
      <c r="PBK91" s="80"/>
      <c r="PBL91" s="80"/>
      <c r="PBM91" s="80"/>
      <c r="PBN91" s="127"/>
      <c r="PBO91" s="128"/>
      <c r="PBP91" s="128"/>
      <c r="PBQ91" s="128"/>
      <c r="PBR91" s="129"/>
      <c r="PBS91" s="80"/>
      <c r="PBT91" s="80"/>
      <c r="PBU91" s="80"/>
      <c r="PBV91" s="80"/>
      <c r="PBW91" s="127"/>
      <c r="PBX91" s="128"/>
      <c r="PBY91" s="128"/>
      <c r="PBZ91" s="128"/>
      <c r="PCA91" s="129"/>
      <c r="PCB91" s="80"/>
      <c r="PCC91" s="80"/>
      <c r="PCD91" s="80"/>
      <c r="PCE91" s="80"/>
      <c r="PCF91" s="127"/>
      <c r="PCG91" s="128"/>
      <c r="PCH91" s="128"/>
      <c r="PCI91" s="128"/>
      <c r="PCJ91" s="129"/>
      <c r="PCK91" s="80"/>
      <c r="PCL91" s="80"/>
      <c r="PCM91" s="80"/>
      <c r="PCN91" s="80"/>
      <c r="PCO91" s="127"/>
      <c r="PCP91" s="128"/>
      <c r="PCQ91" s="128"/>
      <c r="PCR91" s="128"/>
      <c r="PCS91" s="129"/>
      <c r="PCT91" s="80"/>
      <c r="PCU91" s="80"/>
      <c r="PCV91" s="80"/>
      <c r="PCW91" s="80"/>
      <c r="PCX91" s="127"/>
      <c r="PCY91" s="128"/>
      <c r="PCZ91" s="128"/>
      <c r="PDA91" s="128"/>
      <c r="PDB91" s="129"/>
      <c r="PDC91" s="80"/>
      <c r="PDD91" s="80"/>
      <c r="PDE91" s="80"/>
      <c r="PDF91" s="80"/>
      <c r="PDG91" s="127"/>
      <c r="PDH91" s="128"/>
      <c r="PDI91" s="128"/>
      <c r="PDJ91" s="128"/>
      <c r="PDK91" s="129"/>
      <c r="PDL91" s="80"/>
      <c r="PDM91" s="80"/>
      <c r="PDN91" s="80"/>
      <c r="PDO91" s="80"/>
      <c r="PDP91" s="127"/>
      <c r="PDQ91" s="128"/>
      <c r="PDR91" s="128"/>
      <c r="PDS91" s="128"/>
      <c r="PDT91" s="129"/>
      <c r="PDU91" s="80"/>
      <c r="PDV91" s="80"/>
      <c r="PDW91" s="80"/>
      <c r="PDX91" s="80"/>
      <c r="PDY91" s="127"/>
      <c r="PDZ91" s="128"/>
      <c r="PEA91" s="128"/>
      <c r="PEB91" s="128"/>
      <c r="PEC91" s="129"/>
      <c r="PED91" s="80"/>
      <c r="PEE91" s="80"/>
      <c r="PEF91" s="80"/>
      <c r="PEG91" s="80"/>
      <c r="PEH91" s="127"/>
      <c r="PEI91" s="128"/>
      <c r="PEJ91" s="128"/>
      <c r="PEK91" s="128"/>
      <c r="PEL91" s="129"/>
      <c r="PEM91" s="80"/>
      <c r="PEN91" s="80"/>
      <c r="PEO91" s="80"/>
      <c r="PEP91" s="80"/>
      <c r="PEQ91" s="127"/>
      <c r="PER91" s="128"/>
      <c r="PES91" s="128"/>
      <c r="PET91" s="128"/>
      <c r="PEU91" s="129"/>
      <c r="PEV91" s="80"/>
      <c r="PEW91" s="80"/>
      <c r="PEX91" s="80"/>
      <c r="PEY91" s="80"/>
      <c r="PEZ91" s="127"/>
      <c r="PFA91" s="128"/>
      <c r="PFB91" s="128"/>
      <c r="PFC91" s="128"/>
      <c r="PFD91" s="129"/>
      <c r="PFE91" s="80"/>
      <c r="PFF91" s="80"/>
      <c r="PFG91" s="80"/>
      <c r="PFH91" s="80"/>
      <c r="PFI91" s="127"/>
      <c r="PFJ91" s="128"/>
      <c r="PFK91" s="128"/>
      <c r="PFL91" s="128"/>
      <c r="PFM91" s="129"/>
      <c r="PFN91" s="80"/>
      <c r="PFO91" s="80"/>
      <c r="PFP91" s="80"/>
      <c r="PFQ91" s="80"/>
      <c r="PFR91" s="127"/>
      <c r="PFS91" s="128"/>
      <c r="PFT91" s="128"/>
      <c r="PFU91" s="128"/>
      <c r="PFV91" s="129"/>
      <c r="PFW91" s="80"/>
      <c r="PFX91" s="80"/>
      <c r="PFY91" s="80"/>
      <c r="PFZ91" s="80"/>
      <c r="PGA91" s="127"/>
      <c r="PGB91" s="128"/>
      <c r="PGC91" s="128"/>
      <c r="PGD91" s="128"/>
      <c r="PGE91" s="129"/>
      <c r="PGF91" s="80"/>
      <c r="PGG91" s="80"/>
      <c r="PGH91" s="80"/>
      <c r="PGI91" s="80"/>
      <c r="PGJ91" s="127"/>
      <c r="PGK91" s="128"/>
      <c r="PGL91" s="128"/>
      <c r="PGM91" s="128"/>
      <c r="PGN91" s="129"/>
      <c r="PGO91" s="80"/>
      <c r="PGP91" s="80"/>
      <c r="PGQ91" s="80"/>
      <c r="PGR91" s="80"/>
      <c r="PGS91" s="127"/>
      <c r="PGT91" s="128"/>
      <c r="PGU91" s="128"/>
      <c r="PGV91" s="128"/>
      <c r="PGW91" s="129"/>
      <c r="PGX91" s="80"/>
      <c r="PGY91" s="80"/>
      <c r="PGZ91" s="80"/>
      <c r="PHA91" s="80"/>
      <c r="PHB91" s="127"/>
      <c r="PHC91" s="128"/>
      <c r="PHD91" s="128"/>
      <c r="PHE91" s="128"/>
      <c r="PHF91" s="129"/>
      <c r="PHG91" s="80"/>
      <c r="PHH91" s="80"/>
      <c r="PHI91" s="80"/>
      <c r="PHJ91" s="80"/>
      <c r="PHK91" s="127"/>
      <c r="PHL91" s="128"/>
      <c r="PHM91" s="128"/>
      <c r="PHN91" s="128"/>
      <c r="PHO91" s="129"/>
      <c r="PHP91" s="80"/>
      <c r="PHQ91" s="80"/>
      <c r="PHR91" s="80"/>
      <c r="PHS91" s="80"/>
      <c r="PHT91" s="127"/>
      <c r="PHU91" s="128"/>
      <c r="PHV91" s="128"/>
      <c r="PHW91" s="128"/>
      <c r="PHX91" s="129"/>
      <c r="PHY91" s="80"/>
      <c r="PHZ91" s="80"/>
      <c r="PIA91" s="80"/>
      <c r="PIB91" s="80"/>
      <c r="PIC91" s="127"/>
      <c r="PID91" s="128"/>
      <c r="PIE91" s="128"/>
      <c r="PIF91" s="128"/>
      <c r="PIG91" s="129"/>
      <c r="PIH91" s="80"/>
      <c r="PII91" s="80"/>
      <c r="PIJ91" s="80"/>
      <c r="PIK91" s="80"/>
      <c r="PIL91" s="127"/>
      <c r="PIM91" s="128"/>
      <c r="PIN91" s="128"/>
      <c r="PIO91" s="128"/>
      <c r="PIP91" s="129"/>
      <c r="PIQ91" s="80"/>
      <c r="PIR91" s="80"/>
      <c r="PIS91" s="80"/>
      <c r="PIT91" s="80"/>
      <c r="PIU91" s="127"/>
      <c r="PIV91" s="128"/>
      <c r="PIW91" s="128"/>
      <c r="PIX91" s="128"/>
      <c r="PIY91" s="129"/>
      <c r="PIZ91" s="80"/>
      <c r="PJA91" s="80"/>
      <c r="PJB91" s="80"/>
      <c r="PJC91" s="80"/>
      <c r="PJD91" s="127"/>
      <c r="PJE91" s="128"/>
      <c r="PJF91" s="128"/>
      <c r="PJG91" s="128"/>
      <c r="PJH91" s="129"/>
      <c r="PJI91" s="80"/>
      <c r="PJJ91" s="80"/>
      <c r="PJK91" s="80"/>
      <c r="PJL91" s="80"/>
      <c r="PJM91" s="127"/>
      <c r="PJN91" s="128"/>
      <c r="PJO91" s="128"/>
      <c r="PJP91" s="128"/>
      <c r="PJQ91" s="129"/>
      <c r="PJR91" s="80"/>
      <c r="PJS91" s="80"/>
      <c r="PJT91" s="80"/>
      <c r="PJU91" s="80"/>
      <c r="PJV91" s="127"/>
      <c r="PJW91" s="128"/>
      <c r="PJX91" s="128"/>
      <c r="PJY91" s="128"/>
      <c r="PJZ91" s="129"/>
      <c r="PKA91" s="80"/>
      <c r="PKB91" s="80"/>
      <c r="PKC91" s="80"/>
      <c r="PKD91" s="80"/>
      <c r="PKE91" s="127"/>
      <c r="PKF91" s="128"/>
      <c r="PKG91" s="128"/>
      <c r="PKH91" s="128"/>
      <c r="PKI91" s="129"/>
      <c r="PKJ91" s="80"/>
      <c r="PKK91" s="80"/>
      <c r="PKL91" s="80"/>
      <c r="PKM91" s="80"/>
      <c r="PKN91" s="127"/>
      <c r="PKO91" s="128"/>
      <c r="PKP91" s="128"/>
      <c r="PKQ91" s="128"/>
      <c r="PKR91" s="129"/>
      <c r="PKS91" s="80"/>
      <c r="PKT91" s="80"/>
      <c r="PKU91" s="80"/>
      <c r="PKV91" s="80"/>
      <c r="PKW91" s="127"/>
      <c r="PKX91" s="128"/>
      <c r="PKY91" s="128"/>
      <c r="PKZ91" s="128"/>
      <c r="PLA91" s="129"/>
      <c r="PLB91" s="80"/>
      <c r="PLC91" s="80"/>
      <c r="PLD91" s="80"/>
      <c r="PLE91" s="80"/>
      <c r="PLF91" s="127"/>
      <c r="PLG91" s="128"/>
      <c r="PLH91" s="128"/>
      <c r="PLI91" s="128"/>
      <c r="PLJ91" s="129"/>
      <c r="PLK91" s="80"/>
      <c r="PLL91" s="80"/>
      <c r="PLM91" s="80"/>
      <c r="PLN91" s="80"/>
      <c r="PLO91" s="127"/>
      <c r="PLP91" s="128"/>
      <c r="PLQ91" s="128"/>
      <c r="PLR91" s="128"/>
      <c r="PLS91" s="129"/>
      <c r="PLT91" s="80"/>
      <c r="PLU91" s="80"/>
      <c r="PLV91" s="80"/>
      <c r="PLW91" s="80"/>
      <c r="PLX91" s="127"/>
      <c r="PLY91" s="128"/>
      <c r="PLZ91" s="128"/>
      <c r="PMA91" s="128"/>
      <c r="PMB91" s="129"/>
      <c r="PMC91" s="80"/>
      <c r="PMD91" s="80"/>
      <c r="PME91" s="80"/>
      <c r="PMF91" s="80"/>
      <c r="PMG91" s="127"/>
      <c r="PMH91" s="128"/>
      <c r="PMI91" s="128"/>
      <c r="PMJ91" s="128"/>
      <c r="PMK91" s="129"/>
      <c r="PML91" s="80"/>
      <c r="PMM91" s="80"/>
      <c r="PMN91" s="80"/>
      <c r="PMO91" s="80"/>
      <c r="PMP91" s="127"/>
      <c r="PMQ91" s="128"/>
      <c r="PMR91" s="128"/>
      <c r="PMS91" s="128"/>
      <c r="PMT91" s="129"/>
      <c r="PMU91" s="80"/>
      <c r="PMV91" s="80"/>
      <c r="PMW91" s="80"/>
      <c r="PMX91" s="80"/>
      <c r="PMY91" s="127"/>
      <c r="PMZ91" s="128"/>
      <c r="PNA91" s="128"/>
      <c r="PNB91" s="128"/>
      <c r="PNC91" s="129"/>
      <c r="PND91" s="80"/>
      <c r="PNE91" s="80"/>
      <c r="PNF91" s="80"/>
      <c r="PNG91" s="80"/>
      <c r="PNH91" s="127"/>
      <c r="PNI91" s="128"/>
      <c r="PNJ91" s="128"/>
      <c r="PNK91" s="128"/>
      <c r="PNL91" s="129"/>
      <c r="PNM91" s="80"/>
      <c r="PNN91" s="80"/>
      <c r="PNO91" s="80"/>
      <c r="PNP91" s="80"/>
      <c r="PNQ91" s="127"/>
      <c r="PNR91" s="128"/>
      <c r="PNS91" s="128"/>
      <c r="PNT91" s="128"/>
      <c r="PNU91" s="129"/>
      <c r="PNV91" s="80"/>
      <c r="PNW91" s="80"/>
      <c r="PNX91" s="80"/>
      <c r="PNY91" s="80"/>
      <c r="PNZ91" s="127"/>
      <c r="POA91" s="128"/>
      <c r="POB91" s="128"/>
      <c r="POC91" s="128"/>
      <c r="POD91" s="129"/>
      <c r="POE91" s="80"/>
      <c r="POF91" s="80"/>
      <c r="POG91" s="80"/>
      <c r="POH91" s="80"/>
      <c r="POI91" s="127"/>
      <c r="POJ91" s="128"/>
      <c r="POK91" s="128"/>
      <c r="POL91" s="128"/>
      <c r="POM91" s="129"/>
      <c r="PON91" s="80"/>
      <c r="POO91" s="80"/>
      <c r="POP91" s="80"/>
      <c r="POQ91" s="80"/>
      <c r="POR91" s="127"/>
      <c r="POS91" s="128"/>
      <c r="POT91" s="128"/>
      <c r="POU91" s="128"/>
      <c r="POV91" s="129"/>
      <c r="POW91" s="80"/>
      <c r="POX91" s="80"/>
      <c r="POY91" s="80"/>
      <c r="POZ91" s="80"/>
      <c r="PPA91" s="127"/>
      <c r="PPB91" s="128"/>
      <c r="PPC91" s="128"/>
      <c r="PPD91" s="128"/>
      <c r="PPE91" s="129"/>
      <c r="PPF91" s="80"/>
      <c r="PPG91" s="80"/>
      <c r="PPH91" s="80"/>
      <c r="PPI91" s="80"/>
      <c r="PPJ91" s="127"/>
      <c r="PPK91" s="128"/>
      <c r="PPL91" s="128"/>
      <c r="PPM91" s="128"/>
      <c r="PPN91" s="129"/>
      <c r="PPO91" s="80"/>
      <c r="PPP91" s="80"/>
      <c r="PPQ91" s="80"/>
      <c r="PPR91" s="80"/>
      <c r="PPS91" s="127"/>
      <c r="PPT91" s="128"/>
      <c r="PPU91" s="128"/>
      <c r="PPV91" s="128"/>
      <c r="PPW91" s="129"/>
      <c r="PPX91" s="80"/>
      <c r="PPY91" s="80"/>
      <c r="PPZ91" s="80"/>
      <c r="PQA91" s="80"/>
      <c r="PQB91" s="127"/>
      <c r="PQC91" s="128"/>
      <c r="PQD91" s="128"/>
      <c r="PQE91" s="128"/>
      <c r="PQF91" s="129"/>
      <c r="PQG91" s="80"/>
      <c r="PQH91" s="80"/>
      <c r="PQI91" s="80"/>
      <c r="PQJ91" s="80"/>
      <c r="PQK91" s="127"/>
      <c r="PQL91" s="128"/>
      <c r="PQM91" s="128"/>
      <c r="PQN91" s="128"/>
      <c r="PQO91" s="129"/>
      <c r="PQP91" s="80"/>
      <c r="PQQ91" s="80"/>
      <c r="PQR91" s="80"/>
      <c r="PQS91" s="80"/>
      <c r="PQT91" s="127"/>
      <c r="PQU91" s="128"/>
      <c r="PQV91" s="128"/>
      <c r="PQW91" s="128"/>
      <c r="PQX91" s="129"/>
      <c r="PQY91" s="80"/>
      <c r="PQZ91" s="80"/>
      <c r="PRA91" s="80"/>
      <c r="PRB91" s="80"/>
      <c r="PRC91" s="127"/>
      <c r="PRD91" s="128"/>
      <c r="PRE91" s="128"/>
      <c r="PRF91" s="128"/>
      <c r="PRG91" s="129"/>
      <c r="PRH91" s="80"/>
      <c r="PRI91" s="80"/>
      <c r="PRJ91" s="80"/>
      <c r="PRK91" s="80"/>
      <c r="PRL91" s="127"/>
      <c r="PRM91" s="128"/>
      <c r="PRN91" s="128"/>
      <c r="PRO91" s="128"/>
      <c r="PRP91" s="129"/>
      <c r="PRQ91" s="80"/>
      <c r="PRR91" s="80"/>
      <c r="PRS91" s="80"/>
      <c r="PRT91" s="80"/>
      <c r="PRU91" s="127"/>
      <c r="PRV91" s="128"/>
      <c r="PRW91" s="128"/>
      <c r="PRX91" s="128"/>
      <c r="PRY91" s="129"/>
      <c r="PRZ91" s="80"/>
      <c r="PSA91" s="80"/>
      <c r="PSB91" s="80"/>
      <c r="PSC91" s="80"/>
      <c r="PSD91" s="127"/>
      <c r="PSE91" s="128"/>
      <c r="PSF91" s="128"/>
      <c r="PSG91" s="128"/>
      <c r="PSH91" s="129"/>
      <c r="PSI91" s="80"/>
      <c r="PSJ91" s="80"/>
      <c r="PSK91" s="80"/>
      <c r="PSL91" s="80"/>
      <c r="PSM91" s="127"/>
      <c r="PSN91" s="128"/>
      <c r="PSO91" s="128"/>
      <c r="PSP91" s="128"/>
      <c r="PSQ91" s="129"/>
      <c r="PSR91" s="80"/>
      <c r="PSS91" s="80"/>
      <c r="PST91" s="80"/>
      <c r="PSU91" s="80"/>
      <c r="PSV91" s="127"/>
      <c r="PSW91" s="128"/>
      <c r="PSX91" s="128"/>
      <c r="PSY91" s="128"/>
      <c r="PSZ91" s="129"/>
      <c r="PTA91" s="80"/>
      <c r="PTB91" s="80"/>
      <c r="PTC91" s="80"/>
      <c r="PTD91" s="80"/>
      <c r="PTE91" s="127"/>
      <c r="PTF91" s="128"/>
      <c r="PTG91" s="128"/>
      <c r="PTH91" s="128"/>
      <c r="PTI91" s="129"/>
      <c r="PTJ91" s="80"/>
      <c r="PTK91" s="80"/>
      <c r="PTL91" s="80"/>
      <c r="PTM91" s="80"/>
      <c r="PTN91" s="127"/>
      <c r="PTO91" s="128"/>
      <c r="PTP91" s="128"/>
      <c r="PTQ91" s="128"/>
      <c r="PTR91" s="129"/>
      <c r="PTS91" s="80"/>
      <c r="PTT91" s="80"/>
      <c r="PTU91" s="80"/>
      <c r="PTV91" s="80"/>
      <c r="PTW91" s="127"/>
      <c r="PTX91" s="128"/>
      <c r="PTY91" s="128"/>
      <c r="PTZ91" s="128"/>
      <c r="PUA91" s="129"/>
      <c r="PUB91" s="80"/>
      <c r="PUC91" s="80"/>
      <c r="PUD91" s="80"/>
      <c r="PUE91" s="80"/>
      <c r="PUF91" s="127"/>
      <c r="PUG91" s="128"/>
      <c r="PUH91" s="128"/>
      <c r="PUI91" s="128"/>
      <c r="PUJ91" s="129"/>
      <c r="PUK91" s="80"/>
      <c r="PUL91" s="80"/>
      <c r="PUM91" s="80"/>
      <c r="PUN91" s="80"/>
      <c r="PUO91" s="127"/>
      <c r="PUP91" s="128"/>
      <c r="PUQ91" s="128"/>
      <c r="PUR91" s="128"/>
      <c r="PUS91" s="129"/>
      <c r="PUT91" s="80"/>
      <c r="PUU91" s="80"/>
      <c r="PUV91" s="80"/>
      <c r="PUW91" s="80"/>
      <c r="PUX91" s="127"/>
      <c r="PUY91" s="128"/>
      <c r="PUZ91" s="128"/>
      <c r="PVA91" s="128"/>
      <c r="PVB91" s="129"/>
      <c r="PVC91" s="80"/>
      <c r="PVD91" s="80"/>
      <c r="PVE91" s="80"/>
      <c r="PVF91" s="80"/>
      <c r="PVG91" s="127"/>
      <c r="PVH91" s="128"/>
      <c r="PVI91" s="128"/>
      <c r="PVJ91" s="128"/>
      <c r="PVK91" s="129"/>
      <c r="PVL91" s="80"/>
      <c r="PVM91" s="80"/>
      <c r="PVN91" s="80"/>
      <c r="PVO91" s="80"/>
      <c r="PVP91" s="127"/>
      <c r="PVQ91" s="128"/>
      <c r="PVR91" s="128"/>
      <c r="PVS91" s="128"/>
      <c r="PVT91" s="129"/>
      <c r="PVU91" s="80"/>
      <c r="PVV91" s="80"/>
      <c r="PVW91" s="80"/>
      <c r="PVX91" s="80"/>
      <c r="PVY91" s="127"/>
      <c r="PVZ91" s="128"/>
      <c r="PWA91" s="128"/>
      <c r="PWB91" s="128"/>
      <c r="PWC91" s="129"/>
      <c r="PWD91" s="80"/>
      <c r="PWE91" s="80"/>
      <c r="PWF91" s="80"/>
      <c r="PWG91" s="80"/>
      <c r="PWH91" s="127"/>
      <c r="PWI91" s="128"/>
      <c r="PWJ91" s="128"/>
      <c r="PWK91" s="128"/>
      <c r="PWL91" s="129"/>
      <c r="PWM91" s="80"/>
      <c r="PWN91" s="80"/>
      <c r="PWO91" s="80"/>
      <c r="PWP91" s="80"/>
      <c r="PWQ91" s="127"/>
      <c r="PWR91" s="128"/>
      <c r="PWS91" s="128"/>
      <c r="PWT91" s="128"/>
      <c r="PWU91" s="129"/>
      <c r="PWV91" s="80"/>
      <c r="PWW91" s="80"/>
      <c r="PWX91" s="80"/>
      <c r="PWY91" s="80"/>
      <c r="PWZ91" s="127"/>
      <c r="PXA91" s="128"/>
      <c r="PXB91" s="128"/>
      <c r="PXC91" s="128"/>
      <c r="PXD91" s="129"/>
      <c r="PXE91" s="80"/>
      <c r="PXF91" s="80"/>
      <c r="PXG91" s="80"/>
      <c r="PXH91" s="80"/>
      <c r="PXI91" s="127"/>
      <c r="PXJ91" s="128"/>
      <c r="PXK91" s="128"/>
      <c r="PXL91" s="128"/>
      <c r="PXM91" s="129"/>
      <c r="PXN91" s="80"/>
      <c r="PXO91" s="80"/>
      <c r="PXP91" s="80"/>
      <c r="PXQ91" s="80"/>
      <c r="PXR91" s="127"/>
      <c r="PXS91" s="128"/>
      <c r="PXT91" s="128"/>
      <c r="PXU91" s="128"/>
      <c r="PXV91" s="129"/>
      <c r="PXW91" s="80"/>
      <c r="PXX91" s="80"/>
      <c r="PXY91" s="80"/>
      <c r="PXZ91" s="80"/>
      <c r="PYA91" s="127"/>
      <c r="PYB91" s="128"/>
      <c r="PYC91" s="128"/>
      <c r="PYD91" s="128"/>
      <c r="PYE91" s="129"/>
      <c r="PYF91" s="80"/>
      <c r="PYG91" s="80"/>
      <c r="PYH91" s="80"/>
      <c r="PYI91" s="80"/>
      <c r="PYJ91" s="127"/>
      <c r="PYK91" s="128"/>
      <c r="PYL91" s="128"/>
      <c r="PYM91" s="128"/>
      <c r="PYN91" s="129"/>
      <c r="PYO91" s="80"/>
      <c r="PYP91" s="80"/>
      <c r="PYQ91" s="80"/>
      <c r="PYR91" s="80"/>
      <c r="PYS91" s="127"/>
      <c r="PYT91" s="128"/>
      <c r="PYU91" s="128"/>
      <c r="PYV91" s="128"/>
      <c r="PYW91" s="129"/>
      <c r="PYX91" s="80"/>
      <c r="PYY91" s="80"/>
      <c r="PYZ91" s="80"/>
      <c r="PZA91" s="80"/>
      <c r="PZB91" s="127"/>
      <c r="PZC91" s="128"/>
      <c r="PZD91" s="128"/>
      <c r="PZE91" s="128"/>
      <c r="PZF91" s="129"/>
      <c r="PZG91" s="80"/>
      <c r="PZH91" s="80"/>
      <c r="PZI91" s="80"/>
      <c r="PZJ91" s="80"/>
      <c r="PZK91" s="127"/>
      <c r="PZL91" s="128"/>
      <c r="PZM91" s="128"/>
      <c r="PZN91" s="128"/>
      <c r="PZO91" s="129"/>
      <c r="PZP91" s="80"/>
      <c r="PZQ91" s="80"/>
      <c r="PZR91" s="80"/>
      <c r="PZS91" s="80"/>
      <c r="PZT91" s="127"/>
      <c r="PZU91" s="128"/>
      <c r="PZV91" s="128"/>
      <c r="PZW91" s="128"/>
      <c r="PZX91" s="129"/>
      <c r="PZY91" s="80"/>
      <c r="PZZ91" s="80"/>
      <c r="QAA91" s="80"/>
      <c r="QAB91" s="80"/>
      <c r="QAC91" s="127"/>
      <c r="QAD91" s="128"/>
      <c r="QAE91" s="128"/>
      <c r="QAF91" s="128"/>
      <c r="QAG91" s="129"/>
      <c r="QAH91" s="80"/>
      <c r="QAI91" s="80"/>
      <c r="QAJ91" s="80"/>
      <c r="QAK91" s="80"/>
      <c r="QAL91" s="127"/>
      <c r="QAM91" s="128"/>
      <c r="QAN91" s="128"/>
      <c r="QAO91" s="128"/>
      <c r="QAP91" s="129"/>
      <c r="QAQ91" s="80"/>
      <c r="QAR91" s="80"/>
      <c r="QAS91" s="80"/>
      <c r="QAT91" s="80"/>
      <c r="QAU91" s="127"/>
      <c r="QAV91" s="128"/>
      <c r="QAW91" s="128"/>
      <c r="QAX91" s="128"/>
      <c r="QAY91" s="129"/>
      <c r="QAZ91" s="80"/>
      <c r="QBA91" s="80"/>
      <c r="QBB91" s="80"/>
      <c r="QBC91" s="80"/>
      <c r="QBD91" s="127"/>
      <c r="QBE91" s="128"/>
      <c r="QBF91" s="128"/>
      <c r="QBG91" s="128"/>
      <c r="QBH91" s="129"/>
      <c r="QBI91" s="80"/>
      <c r="QBJ91" s="80"/>
      <c r="QBK91" s="80"/>
      <c r="QBL91" s="80"/>
      <c r="QBM91" s="127"/>
      <c r="QBN91" s="128"/>
      <c r="QBO91" s="128"/>
      <c r="QBP91" s="128"/>
      <c r="QBQ91" s="129"/>
      <c r="QBR91" s="80"/>
      <c r="QBS91" s="80"/>
      <c r="QBT91" s="80"/>
      <c r="QBU91" s="80"/>
      <c r="QBV91" s="127"/>
      <c r="QBW91" s="128"/>
      <c r="QBX91" s="128"/>
      <c r="QBY91" s="128"/>
      <c r="QBZ91" s="129"/>
      <c r="QCA91" s="80"/>
      <c r="QCB91" s="80"/>
      <c r="QCC91" s="80"/>
      <c r="QCD91" s="80"/>
      <c r="QCE91" s="127"/>
      <c r="QCF91" s="128"/>
      <c r="QCG91" s="128"/>
      <c r="QCH91" s="128"/>
      <c r="QCI91" s="129"/>
      <c r="QCJ91" s="80"/>
      <c r="QCK91" s="80"/>
      <c r="QCL91" s="80"/>
      <c r="QCM91" s="80"/>
      <c r="QCN91" s="127"/>
      <c r="QCO91" s="128"/>
      <c r="QCP91" s="128"/>
      <c r="QCQ91" s="128"/>
      <c r="QCR91" s="129"/>
      <c r="QCS91" s="80"/>
      <c r="QCT91" s="80"/>
      <c r="QCU91" s="80"/>
      <c r="QCV91" s="80"/>
      <c r="QCW91" s="127"/>
      <c r="QCX91" s="128"/>
      <c r="QCY91" s="128"/>
      <c r="QCZ91" s="128"/>
      <c r="QDA91" s="129"/>
      <c r="QDB91" s="80"/>
      <c r="QDC91" s="80"/>
      <c r="QDD91" s="80"/>
      <c r="QDE91" s="80"/>
      <c r="QDF91" s="127"/>
      <c r="QDG91" s="128"/>
      <c r="QDH91" s="128"/>
      <c r="QDI91" s="128"/>
      <c r="QDJ91" s="129"/>
      <c r="QDK91" s="80"/>
      <c r="QDL91" s="80"/>
      <c r="QDM91" s="80"/>
      <c r="QDN91" s="80"/>
      <c r="QDO91" s="127"/>
      <c r="QDP91" s="128"/>
      <c r="QDQ91" s="128"/>
      <c r="QDR91" s="128"/>
      <c r="QDS91" s="129"/>
      <c r="QDT91" s="80"/>
      <c r="QDU91" s="80"/>
      <c r="QDV91" s="80"/>
      <c r="QDW91" s="80"/>
      <c r="QDX91" s="127"/>
      <c r="QDY91" s="128"/>
      <c r="QDZ91" s="128"/>
      <c r="QEA91" s="128"/>
      <c r="QEB91" s="129"/>
      <c r="QEC91" s="80"/>
      <c r="QED91" s="80"/>
      <c r="QEE91" s="80"/>
      <c r="QEF91" s="80"/>
      <c r="QEG91" s="127"/>
      <c r="QEH91" s="128"/>
      <c r="QEI91" s="128"/>
      <c r="QEJ91" s="128"/>
      <c r="QEK91" s="129"/>
      <c r="QEL91" s="80"/>
      <c r="QEM91" s="80"/>
      <c r="QEN91" s="80"/>
      <c r="QEO91" s="80"/>
      <c r="QEP91" s="127"/>
      <c r="QEQ91" s="128"/>
      <c r="QER91" s="128"/>
      <c r="QES91" s="128"/>
      <c r="QET91" s="129"/>
      <c r="QEU91" s="80"/>
      <c r="QEV91" s="80"/>
      <c r="QEW91" s="80"/>
      <c r="QEX91" s="80"/>
      <c r="QEY91" s="127"/>
      <c r="QEZ91" s="128"/>
      <c r="QFA91" s="128"/>
      <c r="QFB91" s="128"/>
      <c r="QFC91" s="129"/>
      <c r="QFD91" s="80"/>
      <c r="QFE91" s="80"/>
      <c r="QFF91" s="80"/>
      <c r="QFG91" s="80"/>
      <c r="QFH91" s="127"/>
      <c r="QFI91" s="128"/>
      <c r="QFJ91" s="128"/>
      <c r="QFK91" s="128"/>
      <c r="QFL91" s="129"/>
      <c r="QFM91" s="80"/>
      <c r="QFN91" s="80"/>
      <c r="QFO91" s="80"/>
      <c r="QFP91" s="80"/>
      <c r="QFQ91" s="127"/>
      <c r="QFR91" s="128"/>
      <c r="QFS91" s="128"/>
      <c r="QFT91" s="128"/>
      <c r="QFU91" s="129"/>
      <c r="QFV91" s="80"/>
      <c r="QFW91" s="80"/>
      <c r="QFX91" s="80"/>
      <c r="QFY91" s="80"/>
      <c r="QFZ91" s="127"/>
      <c r="QGA91" s="128"/>
      <c r="QGB91" s="128"/>
      <c r="QGC91" s="128"/>
      <c r="QGD91" s="129"/>
      <c r="QGE91" s="80"/>
      <c r="QGF91" s="80"/>
      <c r="QGG91" s="80"/>
      <c r="QGH91" s="80"/>
      <c r="QGI91" s="127"/>
      <c r="QGJ91" s="128"/>
      <c r="QGK91" s="128"/>
      <c r="QGL91" s="128"/>
      <c r="QGM91" s="129"/>
      <c r="QGN91" s="80"/>
      <c r="QGO91" s="80"/>
      <c r="QGP91" s="80"/>
      <c r="QGQ91" s="80"/>
      <c r="QGR91" s="127"/>
      <c r="QGS91" s="128"/>
      <c r="QGT91" s="128"/>
      <c r="QGU91" s="128"/>
      <c r="QGV91" s="129"/>
      <c r="QGW91" s="80"/>
      <c r="QGX91" s="80"/>
      <c r="QGY91" s="80"/>
      <c r="QGZ91" s="80"/>
      <c r="QHA91" s="127"/>
      <c r="QHB91" s="128"/>
      <c r="QHC91" s="128"/>
      <c r="QHD91" s="128"/>
      <c r="QHE91" s="129"/>
      <c r="QHF91" s="80"/>
      <c r="QHG91" s="80"/>
      <c r="QHH91" s="80"/>
      <c r="QHI91" s="80"/>
      <c r="QHJ91" s="127"/>
      <c r="QHK91" s="128"/>
      <c r="QHL91" s="128"/>
      <c r="QHM91" s="128"/>
      <c r="QHN91" s="129"/>
      <c r="QHO91" s="80"/>
      <c r="QHP91" s="80"/>
      <c r="QHQ91" s="80"/>
      <c r="QHR91" s="80"/>
      <c r="QHS91" s="127"/>
      <c r="QHT91" s="128"/>
      <c r="QHU91" s="128"/>
      <c r="QHV91" s="128"/>
      <c r="QHW91" s="129"/>
      <c r="QHX91" s="80"/>
      <c r="QHY91" s="80"/>
      <c r="QHZ91" s="80"/>
      <c r="QIA91" s="80"/>
      <c r="QIB91" s="127"/>
      <c r="QIC91" s="128"/>
      <c r="QID91" s="128"/>
      <c r="QIE91" s="128"/>
      <c r="QIF91" s="129"/>
      <c r="QIG91" s="80"/>
      <c r="QIH91" s="80"/>
      <c r="QII91" s="80"/>
      <c r="QIJ91" s="80"/>
      <c r="QIK91" s="127"/>
      <c r="QIL91" s="128"/>
      <c r="QIM91" s="128"/>
      <c r="QIN91" s="128"/>
      <c r="QIO91" s="129"/>
      <c r="QIP91" s="80"/>
      <c r="QIQ91" s="80"/>
      <c r="QIR91" s="80"/>
      <c r="QIS91" s="80"/>
      <c r="QIT91" s="127"/>
      <c r="QIU91" s="128"/>
      <c r="QIV91" s="128"/>
      <c r="QIW91" s="128"/>
      <c r="QIX91" s="129"/>
      <c r="QIY91" s="80"/>
      <c r="QIZ91" s="80"/>
      <c r="QJA91" s="80"/>
      <c r="QJB91" s="80"/>
      <c r="QJC91" s="127"/>
      <c r="QJD91" s="128"/>
      <c r="QJE91" s="128"/>
      <c r="QJF91" s="128"/>
      <c r="QJG91" s="129"/>
      <c r="QJH91" s="80"/>
      <c r="QJI91" s="80"/>
      <c r="QJJ91" s="80"/>
      <c r="QJK91" s="80"/>
      <c r="QJL91" s="127"/>
      <c r="QJM91" s="128"/>
      <c r="QJN91" s="128"/>
      <c r="QJO91" s="128"/>
      <c r="QJP91" s="129"/>
      <c r="QJQ91" s="80"/>
      <c r="QJR91" s="80"/>
      <c r="QJS91" s="80"/>
      <c r="QJT91" s="80"/>
      <c r="QJU91" s="127"/>
      <c r="QJV91" s="128"/>
      <c r="QJW91" s="128"/>
      <c r="QJX91" s="128"/>
      <c r="QJY91" s="129"/>
      <c r="QJZ91" s="80"/>
      <c r="QKA91" s="80"/>
      <c r="QKB91" s="80"/>
      <c r="QKC91" s="80"/>
      <c r="QKD91" s="127"/>
      <c r="QKE91" s="128"/>
      <c r="QKF91" s="128"/>
      <c r="QKG91" s="128"/>
      <c r="QKH91" s="129"/>
      <c r="QKI91" s="80"/>
      <c r="QKJ91" s="80"/>
      <c r="QKK91" s="80"/>
      <c r="QKL91" s="80"/>
      <c r="QKM91" s="127"/>
      <c r="QKN91" s="128"/>
      <c r="QKO91" s="128"/>
      <c r="QKP91" s="128"/>
      <c r="QKQ91" s="129"/>
      <c r="QKR91" s="80"/>
      <c r="QKS91" s="80"/>
      <c r="QKT91" s="80"/>
      <c r="QKU91" s="80"/>
      <c r="QKV91" s="127"/>
      <c r="QKW91" s="128"/>
      <c r="QKX91" s="128"/>
      <c r="QKY91" s="128"/>
      <c r="QKZ91" s="129"/>
      <c r="QLA91" s="80"/>
      <c r="QLB91" s="80"/>
      <c r="QLC91" s="80"/>
      <c r="QLD91" s="80"/>
      <c r="QLE91" s="127"/>
      <c r="QLF91" s="128"/>
      <c r="QLG91" s="128"/>
      <c r="QLH91" s="128"/>
      <c r="QLI91" s="129"/>
      <c r="QLJ91" s="80"/>
      <c r="QLK91" s="80"/>
      <c r="QLL91" s="80"/>
      <c r="QLM91" s="80"/>
      <c r="QLN91" s="127"/>
      <c r="QLO91" s="128"/>
      <c r="QLP91" s="128"/>
      <c r="QLQ91" s="128"/>
      <c r="QLR91" s="129"/>
      <c r="QLS91" s="80"/>
      <c r="QLT91" s="80"/>
      <c r="QLU91" s="80"/>
      <c r="QLV91" s="80"/>
      <c r="QLW91" s="127"/>
      <c r="QLX91" s="128"/>
      <c r="QLY91" s="128"/>
      <c r="QLZ91" s="128"/>
      <c r="QMA91" s="129"/>
      <c r="QMB91" s="80"/>
      <c r="QMC91" s="80"/>
      <c r="QMD91" s="80"/>
      <c r="QME91" s="80"/>
      <c r="QMF91" s="127"/>
      <c r="QMG91" s="128"/>
      <c r="QMH91" s="128"/>
      <c r="QMI91" s="128"/>
      <c r="QMJ91" s="129"/>
      <c r="QMK91" s="80"/>
      <c r="QML91" s="80"/>
      <c r="QMM91" s="80"/>
      <c r="QMN91" s="80"/>
      <c r="QMO91" s="127"/>
      <c r="QMP91" s="128"/>
      <c r="QMQ91" s="128"/>
      <c r="QMR91" s="128"/>
      <c r="QMS91" s="129"/>
      <c r="QMT91" s="80"/>
      <c r="QMU91" s="80"/>
      <c r="QMV91" s="80"/>
      <c r="QMW91" s="80"/>
      <c r="QMX91" s="127"/>
      <c r="QMY91" s="128"/>
      <c r="QMZ91" s="128"/>
      <c r="QNA91" s="128"/>
      <c r="QNB91" s="129"/>
      <c r="QNC91" s="80"/>
      <c r="QND91" s="80"/>
      <c r="QNE91" s="80"/>
      <c r="QNF91" s="80"/>
      <c r="QNG91" s="127"/>
      <c r="QNH91" s="128"/>
      <c r="QNI91" s="128"/>
      <c r="QNJ91" s="128"/>
      <c r="QNK91" s="129"/>
      <c r="QNL91" s="80"/>
      <c r="QNM91" s="80"/>
      <c r="QNN91" s="80"/>
      <c r="QNO91" s="80"/>
      <c r="QNP91" s="127"/>
      <c r="QNQ91" s="128"/>
      <c r="QNR91" s="128"/>
      <c r="QNS91" s="128"/>
      <c r="QNT91" s="129"/>
      <c r="QNU91" s="80"/>
      <c r="QNV91" s="80"/>
      <c r="QNW91" s="80"/>
      <c r="QNX91" s="80"/>
      <c r="QNY91" s="127"/>
      <c r="QNZ91" s="128"/>
      <c r="QOA91" s="128"/>
      <c r="QOB91" s="128"/>
      <c r="QOC91" s="129"/>
      <c r="QOD91" s="80"/>
      <c r="QOE91" s="80"/>
      <c r="QOF91" s="80"/>
      <c r="QOG91" s="80"/>
      <c r="QOH91" s="127"/>
      <c r="QOI91" s="128"/>
      <c r="QOJ91" s="128"/>
      <c r="QOK91" s="128"/>
      <c r="QOL91" s="129"/>
      <c r="QOM91" s="80"/>
      <c r="QON91" s="80"/>
      <c r="QOO91" s="80"/>
      <c r="QOP91" s="80"/>
      <c r="QOQ91" s="127"/>
      <c r="QOR91" s="128"/>
      <c r="QOS91" s="128"/>
      <c r="QOT91" s="128"/>
      <c r="QOU91" s="129"/>
      <c r="QOV91" s="80"/>
      <c r="QOW91" s="80"/>
      <c r="QOX91" s="80"/>
      <c r="QOY91" s="80"/>
      <c r="QOZ91" s="127"/>
      <c r="QPA91" s="128"/>
      <c r="QPB91" s="128"/>
      <c r="QPC91" s="128"/>
      <c r="QPD91" s="129"/>
      <c r="QPE91" s="80"/>
      <c r="QPF91" s="80"/>
      <c r="QPG91" s="80"/>
      <c r="QPH91" s="80"/>
      <c r="QPI91" s="127"/>
      <c r="QPJ91" s="128"/>
      <c r="QPK91" s="128"/>
      <c r="QPL91" s="128"/>
      <c r="QPM91" s="129"/>
      <c r="QPN91" s="80"/>
      <c r="QPO91" s="80"/>
      <c r="QPP91" s="80"/>
      <c r="QPQ91" s="80"/>
      <c r="QPR91" s="127"/>
      <c r="QPS91" s="128"/>
      <c r="QPT91" s="128"/>
      <c r="QPU91" s="128"/>
      <c r="QPV91" s="129"/>
      <c r="QPW91" s="80"/>
      <c r="QPX91" s="80"/>
      <c r="QPY91" s="80"/>
      <c r="QPZ91" s="80"/>
      <c r="QQA91" s="127"/>
      <c r="QQB91" s="128"/>
      <c r="QQC91" s="128"/>
      <c r="QQD91" s="128"/>
      <c r="QQE91" s="129"/>
      <c r="QQF91" s="80"/>
      <c r="QQG91" s="80"/>
      <c r="QQH91" s="80"/>
      <c r="QQI91" s="80"/>
      <c r="QQJ91" s="127"/>
      <c r="QQK91" s="128"/>
      <c r="QQL91" s="128"/>
      <c r="QQM91" s="128"/>
      <c r="QQN91" s="129"/>
      <c r="QQO91" s="80"/>
      <c r="QQP91" s="80"/>
      <c r="QQQ91" s="80"/>
      <c r="QQR91" s="80"/>
      <c r="QQS91" s="127"/>
      <c r="QQT91" s="128"/>
      <c r="QQU91" s="128"/>
      <c r="QQV91" s="128"/>
      <c r="QQW91" s="129"/>
      <c r="QQX91" s="80"/>
      <c r="QQY91" s="80"/>
      <c r="QQZ91" s="80"/>
      <c r="QRA91" s="80"/>
      <c r="QRB91" s="127"/>
      <c r="QRC91" s="128"/>
      <c r="QRD91" s="128"/>
      <c r="QRE91" s="128"/>
      <c r="QRF91" s="129"/>
      <c r="QRG91" s="80"/>
      <c r="QRH91" s="80"/>
      <c r="QRI91" s="80"/>
      <c r="QRJ91" s="80"/>
      <c r="QRK91" s="127"/>
      <c r="QRL91" s="128"/>
      <c r="QRM91" s="128"/>
      <c r="QRN91" s="128"/>
      <c r="QRO91" s="129"/>
      <c r="QRP91" s="80"/>
      <c r="QRQ91" s="80"/>
      <c r="QRR91" s="80"/>
      <c r="QRS91" s="80"/>
      <c r="QRT91" s="127"/>
      <c r="QRU91" s="128"/>
      <c r="QRV91" s="128"/>
      <c r="QRW91" s="128"/>
      <c r="QRX91" s="129"/>
      <c r="QRY91" s="80"/>
      <c r="QRZ91" s="80"/>
      <c r="QSA91" s="80"/>
      <c r="QSB91" s="80"/>
      <c r="QSC91" s="127"/>
      <c r="QSD91" s="128"/>
      <c r="QSE91" s="128"/>
      <c r="QSF91" s="128"/>
      <c r="QSG91" s="129"/>
      <c r="QSH91" s="80"/>
      <c r="QSI91" s="80"/>
      <c r="QSJ91" s="80"/>
      <c r="QSK91" s="80"/>
      <c r="QSL91" s="127"/>
      <c r="QSM91" s="128"/>
      <c r="QSN91" s="128"/>
      <c r="QSO91" s="128"/>
      <c r="QSP91" s="129"/>
      <c r="QSQ91" s="80"/>
      <c r="QSR91" s="80"/>
      <c r="QSS91" s="80"/>
      <c r="QST91" s="80"/>
      <c r="QSU91" s="127"/>
      <c r="QSV91" s="128"/>
      <c r="QSW91" s="128"/>
      <c r="QSX91" s="128"/>
      <c r="QSY91" s="129"/>
      <c r="QSZ91" s="80"/>
      <c r="QTA91" s="80"/>
      <c r="QTB91" s="80"/>
      <c r="QTC91" s="80"/>
      <c r="QTD91" s="127"/>
      <c r="QTE91" s="128"/>
      <c r="QTF91" s="128"/>
      <c r="QTG91" s="128"/>
      <c r="QTH91" s="129"/>
      <c r="QTI91" s="80"/>
      <c r="QTJ91" s="80"/>
      <c r="QTK91" s="80"/>
      <c r="QTL91" s="80"/>
      <c r="QTM91" s="127"/>
      <c r="QTN91" s="128"/>
      <c r="QTO91" s="128"/>
      <c r="QTP91" s="128"/>
      <c r="QTQ91" s="129"/>
      <c r="QTR91" s="80"/>
      <c r="QTS91" s="80"/>
      <c r="QTT91" s="80"/>
      <c r="QTU91" s="80"/>
      <c r="QTV91" s="127"/>
      <c r="QTW91" s="128"/>
      <c r="QTX91" s="128"/>
      <c r="QTY91" s="128"/>
      <c r="QTZ91" s="129"/>
      <c r="QUA91" s="80"/>
      <c r="QUB91" s="80"/>
      <c r="QUC91" s="80"/>
      <c r="QUD91" s="80"/>
      <c r="QUE91" s="127"/>
      <c r="QUF91" s="128"/>
      <c r="QUG91" s="128"/>
      <c r="QUH91" s="128"/>
      <c r="QUI91" s="129"/>
      <c r="QUJ91" s="80"/>
      <c r="QUK91" s="80"/>
      <c r="QUL91" s="80"/>
      <c r="QUM91" s="80"/>
      <c r="QUN91" s="127"/>
      <c r="QUO91" s="128"/>
      <c r="QUP91" s="128"/>
      <c r="QUQ91" s="128"/>
      <c r="QUR91" s="129"/>
      <c r="QUS91" s="80"/>
      <c r="QUT91" s="80"/>
      <c r="QUU91" s="80"/>
      <c r="QUV91" s="80"/>
      <c r="QUW91" s="127"/>
      <c r="QUX91" s="128"/>
      <c r="QUY91" s="128"/>
      <c r="QUZ91" s="128"/>
      <c r="QVA91" s="129"/>
      <c r="QVB91" s="80"/>
      <c r="QVC91" s="80"/>
      <c r="QVD91" s="80"/>
      <c r="QVE91" s="80"/>
      <c r="QVF91" s="127"/>
      <c r="QVG91" s="128"/>
      <c r="QVH91" s="128"/>
      <c r="QVI91" s="128"/>
      <c r="QVJ91" s="129"/>
      <c r="QVK91" s="80"/>
      <c r="QVL91" s="80"/>
      <c r="QVM91" s="80"/>
      <c r="QVN91" s="80"/>
      <c r="QVO91" s="127"/>
      <c r="QVP91" s="128"/>
      <c r="QVQ91" s="128"/>
      <c r="QVR91" s="128"/>
      <c r="QVS91" s="129"/>
      <c r="QVT91" s="80"/>
      <c r="QVU91" s="80"/>
      <c r="QVV91" s="80"/>
      <c r="QVW91" s="80"/>
      <c r="QVX91" s="127"/>
      <c r="QVY91" s="128"/>
      <c r="QVZ91" s="128"/>
      <c r="QWA91" s="128"/>
      <c r="QWB91" s="129"/>
      <c r="QWC91" s="80"/>
      <c r="QWD91" s="80"/>
      <c r="QWE91" s="80"/>
      <c r="QWF91" s="80"/>
      <c r="QWG91" s="127"/>
      <c r="QWH91" s="128"/>
      <c r="QWI91" s="128"/>
      <c r="QWJ91" s="128"/>
      <c r="QWK91" s="129"/>
      <c r="QWL91" s="80"/>
      <c r="QWM91" s="80"/>
      <c r="QWN91" s="80"/>
      <c r="QWO91" s="80"/>
      <c r="QWP91" s="127"/>
      <c r="QWQ91" s="128"/>
      <c r="QWR91" s="128"/>
      <c r="QWS91" s="128"/>
      <c r="QWT91" s="129"/>
      <c r="QWU91" s="80"/>
      <c r="QWV91" s="80"/>
      <c r="QWW91" s="80"/>
      <c r="QWX91" s="80"/>
      <c r="QWY91" s="127"/>
      <c r="QWZ91" s="128"/>
      <c r="QXA91" s="128"/>
      <c r="QXB91" s="128"/>
      <c r="QXC91" s="129"/>
      <c r="QXD91" s="80"/>
      <c r="QXE91" s="80"/>
      <c r="QXF91" s="80"/>
      <c r="QXG91" s="80"/>
      <c r="QXH91" s="127"/>
      <c r="QXI91" s="128"/>
      <c r="QXJ91" s="128"/>
      <c r="QXK91" s="128"/>
      <c r="QXL91" s="129"/>
      <c r="QXM91" s="80"/>
      <c r="QXN91" s="80"/>
      <c r="QXO91" s="80"/>
      <c r="QXP91" s="80"/>
      <c r="QXQ91" s="127"/>
      <c r="QXR91" s="128"/>
      <c r="QXS91" s="128"/>
      <c r="QXT91" s="128"/>
      <c r="QXU91" s="129"/>
      <c r="QXV91" s="80"/>
      <c r="QXW91" s="80"/>
      <c r="QXX91" s="80"/>
      <c r="QXY91" s="80"/>
      <c r="QXZ91" s="127"/>
      <c r="QYA91" s="128"/>
      <c r="QYB91" s="128"/>
      <c r="QYC91" s="128"/>
      <c r="QYD91" s="129"/>
      <c r="QYE91" s="80"/>
      <c r="QYF91" s="80"/>
      <c r="QYG91" s="80"/>
      <c r="QYH91" s="80"/>
      <c r="QYI91" s="127"/>
      <c r="QYJ91" s="128"/>
      <c r="QYK91" s="128"/>
      <c r="QYL91" s="128"/>
      <c r="QYM91" s="129"/>
      <c r="QYN91" s="80"/>
      <c r="QYO91" s="80"/>
      <c r="QYP91" s="80"/>
      <c r="QYQ91" s="80"/>
      <c r="QYR91" s="127"/>
      <c r="QYS91" s="128"/>
      <c r="QYT91" s="128"/>
      <c r="QYU91" s="128"/>
      <c r="QYV91" s="129"/>
      <c r="QYW91" s="80"/>
      <c r="QYX91" s="80"/>
      <c r="QYY91" s="80"/>
      <c r="QYZ91" s="80"/>
      <c r="QZA91" s="127"/>
      <c r="QZB91" s="128"/>
      <c r="QZC91" s="128"/>
      <c r="QZD91" s="128"/>
      <c r="QZE91" s="129"/>
      <c r="QZF91" s="80"/>
      <c r="QZG91" s="80"/>
      <c r="QZH91" s="80"/>
      <c r="QZI91" s="80"/>
      <c r="QZJ91" s="127"/>
      <c r="QZK91" s="128"/>
      <c r="QZL91" s="128"/>
      <c r="QZM91" s="128"/>
      <c r="QZN91" s="129"/>
      <c r="QZO91" s="80"/>
      <c r="QZP91" s="80"/>
      <c r="QZQ91" s="80"/>
      <c r="QZR91" s="80"/>
      <c r="QZS91" s="127"/>
      <c r="QZT91" s="128"/>
      <c r="QZU91" s="128"/>
      <c r="QZV91" s="128"/>
      <c r="QZW91" s="129"/>
      <c r="QZX91" s="80"/>
      <c r="QZY91" s="80"/>
      <c r="QZZ91" s="80"/>
      <c r="RAA91" s="80"/>
      <c r="RAB91" s="127"/>
      <c r="RAC91" s="128"/>
      <c r="RAD91" s="128"/>
      <c r="RAE91" s="128"/>
      <c r="RAF91" s="129"/>
      <c r="RAG91" s="80"/>
      <c r="RAH91" s="80"/>
      <c r="RAI91" s="80"/>
      <c r="RAJ91" s="80"/>
      <c r="RAK91" s="127"/>
      <c r="RAL91" s="128"/>
      <c r="RAM91" s="128"/>
      <c r="RAN91" s="128"/>
      <c r="RAO91" s="129"/>
      <c r="RAP91" s="80"/>
      <c r="RAQ91" s="80"/>
      <c r="RAR91" s="80"/>
      <c r="RAS91" s="80"/>
      <c r="RAT91" s="127"/>
      <c r="RAU91" s="128"/>
      <c r="RAV91" s="128"/>
      <c r="RAW91" s="128"/>
      <c r="RAX91" s="129"/>
      <c r="RAY91" s="80"/>
      <c r="RAZ91" s="80"/>
      <c r="RBA91" s="80"/>
      <c r="RBB91" s="80"/>
      <c r="RBC91" s="127"/>
      <c r="RBD91" s="128"/>
      <c r="RBE91" s="128"/>
      <c r="RBF91" s="128"/>
      <c r="RBG91" s="129"/>
      <c r="RBH91" s="80"/>
      <c r="RBI91" s="80"/>
      <c r="RBJ91" s="80"/>
      <c r="RBK91" s="80"/>
      <c r="RBL91" s="127"/>
      <c r="RBM91" s="128"/>
      <c r="RBN91" s="128"/>
      <c r="RBO91" s="128"/>
      <c r="RBP91" s="129"/>
      <c r="RBQ91" s="80"/>
      <c r="RBR91" s="80"/>
      <c r="RBS91" s="80"/>
      <c r="RBT91" s="80"/>
      <c r="RBU91" s="127"/>
      <c r="RBV91" s="128"/>
      <c r="RBW91" s="128"/>
      <c r="RBX91" s="128"/>
      <c r="RBY91" s="129"/>
      <c r="RBZ91" s="80"/>
      <c r="RCA91" s="80"/>
      <c r="RCB91" s="80"/>
      <c r="RCC91" s="80"/>
      <c r="RCD91" s="127"/>
      <c r="RCE91" s="128"/>
      <c r="RCF91" s="128"/>
      <c r="RCG91" s="128"/>
      <c r="RCH91" s="129"/>
      <c r="RCI91" s="80"/>
      <c r="RCJ91" s="80"/>
      <c r="RCK91" s="80"/>
      <c r="RCL91" s="80"/>
      <c r="RCM91" s="127"/>
      <c r="RCN91" s="128"/>
      <c r="RCO91" s="128"/>
      <c r="RCP91" s="128"/>
      <c r="RCQ91" s="129"/>
      <c r="RCR91" s="80"/>
      <c r="RCS91" s="80"/>
      <c r="RCT91" s="80"/>
      <c r="RCU91" s="80"/>
      <c r="RCV91" s="127"/>
      <c r="RCW91" s="128"/>
      <c r="RCX91" s="128"/>
      <c r="RCY91" s="128"/>
      <c r="RCZ91" s="129"/>
      <c r="RDA91" s="80"/>
      <c r="RDB91" s="80"/>
      <c r="RDC91" s="80"/>
      <c r="RDD91" s="80"/>
      <c r="RDE91" s="127"/>
      <c r="RDF91" s="128"/>
      <c r="RDG91" s="128"/>
      <c r="RDH91" s="128"/>
      <c r="RDI91" s="129"/>
      <c r="RDJ91" s="80"/>
      <c r="RDK91" s="80"/>
      <c r="RDL91" s="80"/>
      <c r="RDM91" s="80"/>
      <c r="RDN91" s="127"/>
      <c r="RDO91" s="128"/>
      <c r="RDP91" s="128"/>
      <c r="RDQ91" s="128"/>
      <c r="RDR91" s="129"/>
      <c r="RDS91" s="80"/>
      <c r="RDT91" s="80"/>
      <c r="RDU91" s="80"/>
      <c r="RDV91" s="80"/>
      <c r="RDW91" s="127"/>
      <c r="RDX91" s="128"/>
      <c r="RDY91" s="128"/>
      <c r="RDZ91" s="128"/>
      <c r="REA91" s="129"/>
      <c r="REB91" s="80"/>
      <c r="REC91" s="80"/>
      <c r="RED91" s="80"/>
      <c r="REE91" s="80"/>
      <c r="REF91" s="127"/>
      <c r="REG91" s="128"/>
      <c r="REH91" s="128"/>
      <c r="REI91" s="128"/>
      <c r="REJ91" s="129"/>
      <c r="REK91" s="80"/>
      <c r="REL91" s="80"/>
      <c r="REM91" s="80"/>
      <c r="REN91" s="80"/>
      <c r="REO91" s="127"/>
      <c r="REP91" s="128"/>
      <c r="REQ91" s="128"/>
      <c r="RER91" s="128"/>
      <c r="RES91" s="129"/>
      <c r="RET91" s="80"/>
      <c r="REU91" s="80"/>
      <c r="REV91" s="80"/>
      <c r="REW91" s="80"/>
      <c r="REX91" s="127"/>
      <c r="REY91" s="128"/>
      <c r="REZ91" s="128"/>
      <c r="RFA91" s="128"/>
      <c r="RFB91" s="129"/>
      <c r="RFC91" s="80"/>
      <c r="RFD91" s="80"/>
      <c r="RFE91" s="80"/>
      <c r="RFF91" s="80"/>
      <c r="RFG91" s="127"/>
      <c r="RFH91" s="128"/>
      <c r="RFI91" s="128"/>
      <c r="RFJ91" s="128"/>
      <c r="RFK91" s="129"/>
      <c r="RFL91" s="80"/>
      <c r="RFM91" s="80"/>
      <c r="RFN91" s="80"/>
      <c r="RFO91" s="80"/>
      <c r="RFP91" s="127"/>
      <c r="RFQ91" s="128"/>
      <c r="RFR91" s="128"/>
      <c r="RFS91" s="128"/>
      <c r="RFT91" s="129"/>
      <c r="RFU91" s="80"/>
      <c r="RFV91" s="80"/>
      <c r="RFW91" s="80"/>
      <c r="RFX91" s="80"/>
      <c r="RFY91" s="127"/>
      <c r="RFZ91" s="128"/>
      <c r="RGA91" s="128"/>
      <c r="RGB91" s="128"/>
      <c r="RGC91" s="129"/>
      <c r="RGD91" s="80"/>
      <c r="RGE91" s="80"/>
      <c r="RGF91" s="80"/>
      <c r="RGG91" s="80"/>
      <c r="RGH91" s="127"/>
      <c r="RGI91" s="128"/>
      <c r="RGJ91" s="128"/>
      <c r="RGK91" s="128"/>
      <c r="RGL91" s="129"/>
      <c r="RGM91" s="80"/>
      <c r="RGN91" s="80"/>
      <c r="RGO91" s="80"/>
      <c r="RGP91" s="80"/>
      <c r="RGQ91" s="127"/>
      <c r="RGR91" s="128"/>
      <c r="RGS91" s="128"/>
      <c r="RGT91" s="128"/>
      <c r="RGU91" s="129"/>
      <c r="RGV91" s="80"/>
      <c r="RGW91" s="80"/>
      <c r="RGX91" s="80"/>
      <c r="RGY91" s="80"/>
      <c r="RGZ91" s="127"/>
      <c r="RHA91" s="128"/>
      <c r="RHB91" s="128"/>
      <c r="RHC91" s="128"/>
      <c r="RHD91" s="129"/>
      <c r="RHE91" s="80"/>
      <c r="RHF91" s="80"/>
      <c r="RHG91" s="80"/>
      <c r="RHH91" s="80"/>
      <c r="RHI91" s="127"/>
      <c r="RHJ91" s="128"/>
      <c r="RHK91" s="128"/>
      <c r="RHL91" s="128"/>
      <c r="RHM91" s="129"/>
      <c r="RHN91" s="80"/>
      <c r="RHO91" s="80"/>
      <c r="RHP91" s="80"/>
      <c r="RHQ91" s="80"/>
      <c r="RHR91" s="127"/>
      <c r="RHS91" s="128"/>
      <c r="RHT91" s="128"/>
      <c r="RHU91" s="128"/>
      <c r="RHV91" s="129"/>
      <c r="RHW91" s="80"/>
      <c r="RHX91" s="80"/>
      <c r="RHY91" s="80"/>
      <c r="RHZ91" s="80"/>
      <c r="RIA91" s="127"/>
      <c r="RIB91" s="128"/>
      <c r="RIC91" s="128"/>
      <c r="RID91" s="128"/>
      <c r="RIE91" s="129"/>
      <c r="RIF91" s="80"/>
      <c r="RIG91" s="80"/>
      <c r="RIH91" s="80"/>
      <c r="RII91" s="80"/>
      <c r="RIJ91" s="127"/>
      <c r="RIK91" s="128"/>
      <c r="RIL91" s="128"/>
      <c r="RIM91" s="128"/>
      <c r="RIN91" s="129"/>
      <c r="RIO91" s="80"/>
      <c r="RIP91" s="80"/>
      <c r="RIQ91" s="80"/>
      <c r="RIR91" s="80"/>
      <c r="RIS91" s="127"/>
      <c r="RIT91" s="128"/>
      <c r="RIU91" s="128"/>
      <c r="RIV91" s="128"/>
      <c r="RIW91" s="129"/>
      <c r="RIX91" s="80"/>
      <c r="RIY91" s="80"/>
      <c r="RIZ91" s="80"/>
      <c r="RJA91" s="80"/>
      <c r="RJB91" s="127"/>
      <c r="RJC91" s="128"/>
      <c r="RJD91" s="128"/>
      <c r="RJE91" s="128"/>
      <c r="RJF91" s="129"/>
      <c r="RJG91" s="80"/>
      <c r="RJH91" s="80"/>
      <c r="RJI91" s="80"/>
      <c r="RJJ91" s="80"/>
      <c r="RJK91" s="127"/>
      <c r="RJL91" s="128"/>
      <c r="RJM91" s="128"/>
      <c r="RJN91" s="128"/>
      <c r="RJO91" s="129"/>
      <c r="RJP91" s="80"/>
      <c r="RJQ91" s="80"/>
      <c r="RJR91" s="80"/>
      <c r="RJS91" s="80"/>
      <c r="RJT91" s="127"/>
      <c r="RJU91" s="128"/>
      <c r="RJV91" s="128"/>
      <c r="RJW91" s="128"/>
      <c r="RJX91" s="129"/>
      <c r="RJY91" s="80"/>
      <c r="RJZ91" s="80"/>
      <c r="RKA91" s="80"/>
      <c r="RKB91" s="80"/>
      <c r="RKC91" s="127"/>
      <c r="RKD91" s="128"/>
      <c r="RKE91" s="128"/>
      <c r="RKF91" s="128"/>
      <c r="RKG91" s="129"/>
      <c r="RKH91" s="80"/>
      <c r="RKI91" s="80"/>
      <c r="RKJ91" s="80"/>
      <c r="RKK91" s="80"/>
      <c r="RKL91" s="127"/>
      <c r="RKM91" s="128"/>
      <c r="RKN91" s="128"/>
      <c r="RKO91" s="128"/>
      <c r="RKP91" s="129"/>
      <c r="RKQ91" s="80"/>
      <c r="RKR91" s="80"/>
      <c r="RKS91" s="80"/>
      <c r="RKT91" s="80"/>
      <c r="RKU91" s="127"/>
      <c r="RKV91" s="128"/>
      <c r="RKW91" s="128"/>
      <c r="RKX91" s="128"/>
      <c r="RKY91" s="129"/>
      <c r="RKZ91" s="80"/>
      <c r="RLA91" s="80"/>
      <c r="RLB91" s="80"/>
      <c r="RLC91" s="80"/>
      <c r="RLD91" s="127"/>
      <c r="RLE91" s="128"/>
      <c r="RLF91" s="128"/>
      <c r="RLG91" s="128"/>
      <c r="RLH91" s="129"/>
      <c r="RLI91" s="80"/>
      <c r="RLJ91" s="80"/>
      <c r="RLK91" s="80"/>
      <c r="RLL91" s="80"/>
      <c r="RLM91" s="127"/>
      <c r="RLN91" s="128"/>
      <c r="RLO91" s="128"/>
      <c r="RLP91" s="128"/>
      <c r="RLQ91" s="129"/>
      <c r="RLR91" s="80"/>
      <c r="RLS91" s="80"/>
      <c r="RLT91" s="80"/>
      <c r="RLU91" s="80"/>
      <c r="RLV91" s="127"/>
      <c r="RLW91" s="128"/>
      <c r="RLX91" s="128"/>
      <c r="RLY91" s="128"/>
      <c r="RLZ91" s="129"/>
      <c r="RMA91" s="80"/>
      <c r="RMB91" s="80"/>
      <c r="RMC91" s="80"/>
      <c r="RMD91" s="80"/>
      <c r="RME91" s="127"/>
      <c r="RMF91" s="128"/>
      <c r="RMG91" s="128"/>
      <c r="RMH91" s="128"/>
      <c r="RMI91" s="129"/>
      <c r="RMJ91" s="80"/>
      <c r="RMK91" s="80"/>
      <c r="RML91" s="80"/>
      <c r="RMM91" s="80"/>
      <c r="RMN91" s="127"/>
      <c r="RMO91" s="128"/>
      <c r="RMP91" s="128"/>
      <c r="RMQ91" s="128"/>
      <c r="RMR91" s="129"/>
      <c r="RMS91" s="80"/>
      <c r="RMT91" s="80"/>
      <c r="RMU91" s="80"/>
      <c r="RMV91" s="80"/>
      <c r="RMW91" s="127"/>
      <c r="RMX91" s="128"/>
      <c r="RMY91" s="128"/>
      <c r="RMZ91" s="128"/>
      <c r="RNA91" s="129"/>
      <c r="RNB91" s="80"/>
      <c r="RNC91" s="80"/>
      <c r="RND91" s="80"/>
      <c r="RNE91" s="80"/>
      <c r="RNF91" s="127"/>
      <c r="RNG91" s="128"/>
      <c r="RNH91" s="128"/>
      <c r="RNI91" s="128"/>
      <c r="RNJ91" s="129"/>
      <c r="RNK91" s="80"/>
      <c r="RNL91" s="80"/>
      <c r="RNM91" s="80"/>
      <c r="RNN91" s="80"/>
      <c r="RNO91" s="127"/>
      <c r="RNP91" s="128"/>
      <c r="RNQ91" s="128"/>
      <c r="RNR91" s="128"/>
      <c r="RNS91" s="129"/>
      <c r="RNT91" s="80"/>
      <c r="RNU91" s="80"/>
      <c r="RNV91" s="80"/>
      <c r="RNW91" s="80"/>
      <c r="RNX91" s="127"/>
      <c r="RNY91" s="128"/>
      <c r="RNZ91" s="128"/>
      <c r="ROA91" s="128"/>
      <c r="ROB91" s="129"/>
      <c r="ROC91" s="80"/>
      <c r="ROD91" s="80"/>
      <c r="ROE91" s="80"/>
      <c r="ROF91" s="80"/>
      <c r="ROG91" s="127"/>
      <c r="ROH91" s="128"/>
      <c r="ROI91" s="128"/>
      <c r="ROJ91" s="128"/>
      <c r="ROK91" s="129"/>
      <c r="ROL91" s="80"/>
      <c r="ROM91" s="80"/>
      <c r="RON91" s="80"/>
      <c r="ROO91" s="80"/>
      <c r="ROP91" s="127"/>
      <c r="ROQ91" s="128"/>
      <c r="ROR91" s="128"/>
      <c r="ROS91" s="128"/>
      <c r="ROT91" s="129"/>
      <c r="ROU91" s="80"/>
      <c r="ROV91" s="80"/>
      <c r="ROW91" s="80"/>
      <c r="ROX91" s="80"/>
      <c r="ROY91" s="127"/>
      <c r="ROZ91" s="128"/>
      <c r="RPA91" s="128"/>
      <c r="RPB91" s="128"/>
      <c r="RPC91" s="129"/>
      <c r="RPD91" s="80"/>
      <c r="RPE91" s="80"/>
      <c r="RPF91" s="80"/>
      <c r="RPG91" s="80"/>
      <c r="RPH91" s="127"/>
      <c r="RPI91" s="128"/>
      <c r="RPJ91" s="128"/>
      <c r="RPK91" s="128"/>
      <c r="RPL91" s="129"/>
      <c r="RPM91" s="80"/>
      <c r="RPN91" s="80"/>
      <c r="RPO91" s="80"/>
      <c r="RPP91" s="80"/>
      <c r="RPQ91" s="127"/>
      <c r="RPR91" s="128"/>
      <c r="RPS91" s="128"/>
      <c r="RPT91" s="128"/>
      <c r="RPU91" s="129"/>
      <c r="RPV91" s="80"/>
      <c r="RPW91" s="80"/>
      <c r="RPX91" s="80"/>
      <c r="RPY91" s="80"/>
      <c r="RPZ91" s="127"/>
      <c r="RQA91" s="128"/>
      <c r="RQB91" s="128"/>
      <c r="RQC91" s="128"/>
      <c r="RQD91" s="129"/>
      <c r="RQE91" s="80"/>
      <c r="RQF91" s="80"/>
      <c r="RQG91" s="80"/>
      <c r="RQH91" s="80"/>
      <c r="RQI91" s="127"/>
      <c r="RQJ91" s="128"/>
      <c r="RQK91" s="128"/>
      <c r="RQL91" s="128"/>
      <c r="RQM91" s="129"/>
      <c r="RQN91" s="80"/>
      <c r="RQO91" s="80"/>
      <c r="RQP91" s="80"/>
      <c r="RQQ91" s="80"/>
      <c r="RQR91" s="127"/>
      <c r="RQS91" s="128"/>
      <c r="RQT91" s="128"/>
      <c r="RQU91" s="128"/>
      <c r="RQV91" s="129"/>
      <c r="RQW91" s="80"/>
      <c r="RQX91" s="80"/>
      <c r="RQY91" s="80"/>
      <c r="RQZ91" s="80"/>
      <c r="RRA91" s="127"/>
      <c r="RRB91" s="128"/>
      <c r="RRC91" s="128"/>
      <c r="RRD91" s="128"/>
      <c r="RRE91" s="129"/>
      <c r="RRF91" s="80"/>
      <c r="RRG91" s="80"/>
      <c r="RRH91" s="80"/>
      <c r="RRI91" s="80"/>
      <c r="RRJ91" s="127"/>
      <c r="RRK91" s="128"/>
      <c r="RRL91" s="128"/>
      <c r="RRM91" s="128"/>
      <c r="RRN91" s="129"/>
      <c r="RRO91" s="80"/>
      <c r="RRP91" s="80"/>
      <c r="RRQ91" s="80"/>
      <c r="RRR91" s="80"/>
      <c r="RRS91" s="127"/>
      <c r="RRT91" s="128"/>
      <c r="RRU91" s="128"/>
      <c r="RRV91" s="128"/>
      <c r="RRW91" s="129"/>
      <c r="RRX91" s="80"/>
      <c r="RRY91" s="80"/>
      <c r="RRZ91" s="80"/>
      <c r="RSA91" s="80"/>
      <c r="RSB91" s="127"/>
      <c r="RSC91" s="128"/>
      <c r="RSD91" s="128"/>
      <c r="RSE91" s="128"/>
      <c r="RSF91" s="129"/>
      <c r="RSG91" s="80"/>
      <c r="RSH91" s="80"/>
      <c r="RSI91" s="80"/>
      <c r="RSJ91" s="80"/>
      <c r="RSK91" s="127"/>
      <c r="RSL91" s="128"/>
      <c r="RSM91" s="128"/>
      <c r="RSN91" s="128"/>
      <c r="RSO91" s="129"/>
      <c r="RSP91" s="80"/>
      <c r="RSQ91" s="80"/>
      <c r="RSR91" s="80"/>
      <c r="RSS91" s="80"/>
      <c r="RST91" s="127"/>
      <c r="RSU91" s="128"/>
      <c r="RSV91" s="128"/>
      <c r="RSW91" s="128"/>
      <c r="RSX91" s="129"/>
      <c r="RSY91" s="80"/>
      <c r="RSZ91" s="80"/>
      <c r="RTA91" s="80"/>
      <c r="RTB91" s="80"/>
      <c r="RTC91" s="127"/>
      <c r="RTD91" s="128"/>
      <c r="RTE91" s="128"/>
      <c r="RTF91" s="128"/>
      <c r="RTG91" s="129"/>
      <c r="RTH91" s="80"/>
      <c r="RTI91" s="80"/>
      <c r="RTJ91" s="80"/>
      <c r="RTK91" s="80"/>
      <c r="RTL91" s="127"/>
      <c r="RTM91" s="128"/>
      <c r="RTN91" s="128"/>
      <c r="RTO91" s="128"/>
      <c r="RTP91" s="129"/>
      <c r="RTQ91" s="80"/>
      <c r="RTR91" s="80"/>
      <c r="RTS91" s="80"/>
      <c r="RTT91" s="80"/>
      <c r="RTU91" s="127"/>
      <c r="RTV91" s="128"/>
      <c r="RTW91" s="128"/>
      <c r="RTX91" s="128"/>
      <c r="RTY91" s="129"/>
      <c r="RTZ91" s="80"/>
      <c r="RUA91" s="80"/>
      <c r="RUB91" s="80"/>
      <c r="RUC91" s="80"/>
      <c r="RUD91" s="127"/>
      <c r="RUE91" s="128"/>
      <c r="RUF91" s="128"/>
      <c r="RUG91" s="128"/>
      <c r="RUH91" s="129"/>
      <c r="RUI91" s="80"/>
      <c r="RUJ91" s="80"/>
      <c r="RUK91" s="80"/>
      <c r="RUL91" s="80"/>
      <c r="RUM91" s="127"/>
      <c r="RUN91" s="128"/>
      <c r="RUO91" s="128"/>
      <c r="RUP91" s="128"/>
      <c r="RUQ91" s="129"/>
      <c r="RUR91" s="80"/>
      <c r="RUS91" s="80"/>
      <c r="RUT91" s="80"/>
      <c r="RUU91" s="80"/>
      <c r="RUV91" s="127"/>
      <c r="RUW91" s="128"/>
      <c r="RUX91" s="128"/>
      <c r="RUY91" s="128"/>
      <c r="RUZ91" s="129"/>
      <c r="RVA91" s="80"/>
      <c r="RVB91" s="80"/>
      <c r="RVC91" s="80"/>
      <c r="RVD91" s="80"/>
      <c r="RVE91" s="127"/>
      <c r="RVF91" s="128"/>
      <c r="RVG91" s="128"/>
      <c r="RVH91" s="128"/>
      <c r="RVI91" s="129"/>
      <c r="RVJ91" s="80"/>
      <c r="RVK91" s="80"/>
      <c r="RVL91" s="80"/>
      <c r="RVM91" s="80"/>
      <c r="RVN91" s="127"/>
      <c r="RVO91" s="128"/>
      <c r="RVP91" s="128"/>
      <c r="RVQ91" s="128"/>
      <c r="RVR91" s="129"/>
      <c r="RVS91" s="80"/>
      <c r="RVT91" s="80"/>
      <c r="RVU91" s="80"/>
      <c r="RVV91" s="80"/>
      <c r="RVW91" s="127"/>
      <c r="RVX91" s="128"/>
      <c r="RVY91" s="128"/>
      <c r="RVZ91" s="128"/>
      <c r="RWA91" s="129"/>
      <c r="RWB91" s="80"/>
      <c r="RWC91" s="80"/>
      <c r="RWD91" s="80"/>
      <c r="RWE91" s="80"/>
      <c r="RWF91" s="127"/>
      <c r="RWG91" s="128"/>
      <c r="RWH91" s="128"/>
      <c r="RWI91" s="128"/>
      <c r="RWJ91" s="129"/>
      <c r="RWK91" s="80"/>
      <c r="RWL91" s="80"/>
      <c r="RWM91" s="80"/>
      <c r="RWN91" s="80"/>
      <c r="RWO91" s="127"/>
      <c r="RWP91" s="128"/>
      <c r="RWQ91" s="128"/>
      <c r="RWR91" s="128"/>
      <c r="RWS91" s="129"/>
      <c r="RWT91" s="80"/>
      <c r="RWU91" s="80"/>
      <c r="RWV91" s="80"/>
      <c r="RWW91" s="80"/>
      <c r="RWX91" s="127"/>
      <c r="RWY91" s="128"/>
      <c r="RWZ91" s="128"/>
      <c r="RXA91" s="128"/>
      <c r="RXB91" s="129"/>
      <c r="RXC91" s="80"/>
      <c r="RXD91" s="80"/>
      <c r="RXE91" s="80"/>
      <c r="RXF91" s="80"/>
      <c r="RXG91" s="127"/>
      <c r="RXH91" s="128"/>
      <c r="RXI91" s="128"/>
      <c r="RXJ91" s="128"/>
      <c r="RXK91" s="129"/>
      <c r="RXL91" s="80"/>
      <c r="RXM91" s="80"/>
      <c r="RXN91" s="80"/>
      <c r="RXO91" s="80"/>
      <c r="RXP91" s="127"/>
      <c r="RXQ91" s="128"/>
      <c r="RXR91" s="128"/>
      <c r="RXS91" s="128"/>
      <c r="RXT91" s="129"/>
      <c r="RXU91" s="80"/>
      <c r="RXV91" s="80"/>
      <c r="RXW91" s="80"/>
      <c r="RXX91" s="80"/>
      <c r="RXY91" s="127"/>
      <c r="RXZ91" s="128"/>
      <c r="RYA91" s="128"/>
      <c r="RYB91" s="128"/>
      <c r="RYC91" s="129"/>
      <c r="RYD91" s="80"/>
      <c r="RYE91" s="80"/>
      <c r="RYF91" s="80"/>
      <c r="RYG91" s="80"/>
      <c r="RYH91" s="127"/>
      <c r="RYI91" s="128"/>
      <c r="RYJ91" s="128"/>
      <c r="RYK91" s="128"/>
      <c r="RYL91" s="129"/>
      <c r="RYM91" s="80"/>
      <c r="RYN91" s="80"/>
      <c r="RYO91" s="80"/>
      <c r="RYP91" s="80"/>
      <c r="RYQ91" s="127"/>
      <c r="RYR91" s="128"/>
      <c r="RYS91" s="128"/>
      <c r="RYT91" s="128"/>
      <c r="RYU91" s="129"/>
      <c r="RYV91" s="80"/>
      <c r="RYW91" s="80"/>
      <c r="RYX91" s="80"/>
      <c r="RYY91" s="80"/>
      <c r="RYZ91" s="127"/>
      <c r="RZA91" s="128"/>
      <c r="RZB91" s="128"/>
      <c r="RZC91" s="128"/>
      <c r="RZD91" s="129"/>
      <c r="RZE91" s="80"/>
      <c r="RZF91" s="80"/>
      <c r="RZG91" s="80"/>
      <c r="RZH91" s="80"/>
      <c r="RZI91" s="127"/>
      <c r="RZJ91" s="128"/>
      <c r="RZK91" s="128"/>
      <c r="RZL91" s="128"/>
      <c r="RZM91" s="129"/>
      <c r="RZN91" s="80"/>
      <c r="RZO91" s="80"/>
      <c r="RZP91" s="80"/>
      <c r="RZQ91" s="80"/>
      <c r="RZR91" s="127"/>
      <c r="RZS91" s="128"/>
      <c r="RZT91" s="128"/>
      <c r="RZU91" s="128"/>
      <c r="RZV91" s="129"/>
      <c r="RZW91" s="80"/>
      <c r="RZX91" s="80"/>
      <c r="RZY91" s="80"/>
      <c r="RZZ91" s="80"/>
      <c r="SAA91" s="127"/>
      <c r="SAB91" s="128"/>
      <c r="SAC91" s="128"/>
      <c r="SAD91" s="128"/>
      <c r="SAE91" s="129"/>
      <c r="SAF91" s="80"/>
      <c r="SAG91" s="80"/>
      <c r="SAH91" s="80"/>
      <c r="SAI91" s="80"/>
      <c r="SAJ91" s="127"/>
      <c r="SAK91" s="128"/>
      <c r="SAL91" s="128"/>
      <c r="SAM91" s="128"/>
      <c r="SAN91" s="129"/>
      <c r="SAO91" s="80"/>
      <c r="SAP91" s="80"/>
      <c r="SAQ91" s="80"/>
      <c r="SAR91" s="80"/>
      <c r="SAS91" s="127"/>
      <c r="SAT91" s="128"/>
      <c r="SAU91" s="128"/>
      <c r="SAV91" s="128"/>
      <c r="SAW91" s="129"/>
      <c r="SAX91" s="80"/>
      <c r="SAY91" s="80"/>
      <c r="SAZ91" s="80"/>
      <c r="SBA91" s="80"/>
      <c r="SBB91" s="127"/>
      <c r="SBC91" s="128"/>
      <c r="SBD91" s="128"/>
      <c r="SBE91" s="128"/>
      <c r="SBF91" s="129"/>
      <c r="SBG91" s="80"/>
      <c r="SBH91" s="80"/>
      <c r="SBI91" s="80"/>
      <c r="SBJ91" s="80"/>
      <c r="SBK91" s="127"/>
      <c r="SBL91" s="128"/>
      <c r="SBM91" s="128"/>
      <c r="SBN91" s="128"/>
      <c r="SBO91" s="129"/>
      <c r="SBP91" s="80"/>
      <c r="SBQ91" s="80"/>
      <c r="SBR91" s="80"/>
      <c r="SBS91" s="80"/>
      <c r="SBT91" s="127"/>
      <c r="SBU91" s="128"/>
      <c r="SBV91" s="128"/>
      <c r="SBW91" s="128"/>
      <c r="SBX91" s="129"/>
      <c r="SBY91" s="80"/>
      <c r="SBZ91" s="80"/>
      <c r="SCA91" s="80"/>
      <c r="SCB91" s="80"/>
      <c r="SCC91" s="127"/>
      <c r="SCD91" s="128"/>
      <c r="SCE91" s="128"/>
      <c r="SCF91" s="128"/>
      <c r="SCG91" s="129"/>
      <c r="SCH91" s="80"/>
      <c r="SCI91" s="80"/>
      <c r="SCJ91" s="80"/>
      <c r="SCK91" s="80"/>
      <c r="SCL91" s="127"/>
      <c r="SCM91" s="128"/>
      <c r="SCN91" s="128"/>
      <c r="SCO91" s="128"/>
      <c r="SCP91" s="129"/>
      <c r="SCQ91" s="80"/>
      <c r="SCR91" s="80"/>
      <c r="SCS91" s="80"/>
      <c r="SCT91" s="80"/>
      <c r="SCU91" s="127"/>
      <c r="SCV91" s="128"/>
      <c r="SCW91" s="128"/>
      <c r="SCX91" s="128"/>
      <c r="SCY91" s="129"/>
      <c r="SCZ91" s="80"/>
      <c r="SDA91" s="80"/>
      <c r="SDB91" s="80"/>
      <c r="SDC91" s="80"/>
      <c r="SDD91" s="127"/>
      <c r="SDE91" s="128"/>
      <c r="SDF91" s="128"/>
      <c r="SDG91" s="128"/>
      <c r="SDH91" s="129"/>
      <c r="SDI91" s="80"/>
      <c r="SDJ91" s="80"/>
      <c r="SDK91" s="80"/>
      <c r="SDL91" s="80"/>
      <c r="SDM91" s="127"/>
      <c r="SDN91" s="128"/>
      <c r="SDO91" s="128"/>
      <c r="SDP91" s="128"/>
      <c r="SDQ91" s="129"/>
      <c r="SDR91" s="80"/>
      <c r="SDS91" s="80"/>
      <c r="SDT91" s="80"/>
      <c r="SDU91" s="80"/>
      <c r="SDV91" s="127"/>
      <c r="SDW91" s="128"/>
      <c r="SDX91" s="128"/>
      <c r="SDY91" s="128"/>
      <c r="SDZ91" s="129"/>
      <c r="SEA91" s="80"/>
      <c r="SEB91" s="80"/>
      <c r="SEC91" s="80"/>
      <c r="SED91" s="80"/>
      <c r="SEE91" s="127"/>
      <c r="SEF91" s="128"/>
      <c r="SEG91" s="128"/>
      <c r="SEH91" s="128"/>
      <c r="SEI91" s="129"/>
      <c r="SEJ91" s="80"/>
      <c r="SEK91" s="80"/>
      <c r="SEL91" s="80"/>
      <c r="SEM91" s="80"/>
      <c r="SEN91" s="127"/>
      <c r="SEO91" s="128"/>
      <c r="SEP91" s="128"/>
      <c r="SEQ91" s="128"/>
      <c r="SER91" s="129"/>
      <c r="SES91" s="80"/>
      <c r="SET91" s="80"/>
      <c r="SEU91" s="80"/>
      <c r="SEV91" s="80"/>
      <c r="SEW91" s="127"/>
      <c r="SEX91" s="128"/>
      <c r="SEY91" s="128"/>
      <c r="SEZ91" s="128"/>
      <c r="SFA91" s="129"/>
      <c r="SFB91" s="80"/>
      <c r="SFC91" s="80"/>
      <c r="SFD91" s="80"/>
      <c r="SFE91" s="80"/>
      <c r="SFF91" s="127"/>
      <c r="SFG91" s="128"/>
      <c r="SFH91" s="128"/>
      <c r="SFI91" s="128"/>
      <c r="SFJ91" s="129"/>
      <c r="SFK91" s="80"/>
      <c r="SFL91" s="80"/>
      <c r="SFM91" s="80"/>
      <c r="SFN91" s="80"/>
      <c r="SFO91" s="127"/>
      <c r="SFP91" s="128"/>
      <c r="SFQ91" s="128"/>
      <c r="SFR91" s="128"/>
      <c r="SFS91" s="129"/>
      <c r="SFT91" s="80"/>
      <c r="SFU91" s="80"/>
      <c r="SFV91" s="80"/>
      <c r="SFW91" s="80"/>
      <c r="SFX91" s="127"/>
      <c r="SFY91" s="128"/>
      <c r="SFZ91" s="128"/>
      <c r="SGA91" s="128"/>
      <c r="SGB91" s="129"/>
      <c r="SGC91" s="80"/>
      <c r="SGD91" s="80"/>
      <c r="SGE91" s="80"/>
      <c r="SGF91" s="80"/>
      <c r="SGG91" s="127"/>
      <c r="SGH91" s="128"/>
      <c r="SGI91" s="128"/>
      <c r="SGJ91" s="128"/>
      <c r="SGK91" s="129"/>
      <c r="SGL91" s="80"/>
      <c r="SGM91" s="80"/>
      <c r="SGN91" s="80"/>
      <c r="SGO91" s="80"/>
      <c r="SGP91" s="127"/>
      <c r="SGQ91" s="128"/>
      <c r="SGR91" s="128"/>
      <c r="SGS91" s="128"/>
      <c r="SGT91" s="129"/>
      <c r="SGU91" s="80"/>
      <c r="SGV91" s="80"/>
      <c r="SGW91" s="80"/>
      <c r="SGX91" s="80"/>
      <c r="SGY91" s="127"/>
      <c r="SGZ91" s="128"/>
      <c r="SHA91" s="128"/>
      <c r="SHB91" s="128"/>
      <c r="SHC91" s="129"/>
      <c r="SHD91" s="80"/>
      <c r="SHE91" s="80"/>
      <c r="SHF91" s="80"/>
      <c r="SHG91" s="80"/>
      <c r="SHH91" s="127"/>
      <c r="SHI91" s="128"/>
      <c r="SHJ91" s="128"/>
      <c r="SHK91" s="128"/>
      <c r="SHL91" s="129"/>
      <c r="SHM91" s="80"/>
      <c r="SHN91" s="80"/>
      <c r="SHO91" s="80"/>
      <c r="SHP91" s="80"/>
      <c r="SHQ91" s="127"/>
      <c r="SHR91" s="128"/>
      <c r="SHS91" s="128"/>
      <c r="SHT91" s="128"/>
      <c r="SHU91" s="129"/>
      <c r="SHV91" s="80"/>
      <c r="SHW91" s="80"/>
      <c r="SHX91" s="80"/>
      <c r="SHY91" s="80"/>
      <c r="SHZ91" s="127"/>
      <c r="SIA91" s="128"/>
      <c r="SIB91" s="128"/>
      <c r="SIC91" s="128"/>
      <c r="SID91" s="129"/>
      <c r="SIE91" s="80"/>
      <c r="SIF91" s="80"/>
      <c r="SIG91" s="80"/>
      <c r="SIH91" s="80"/>
      <c r="SII91" s="127"/>
      <c r="SIJ91" s="128"/>
      <c r="SIK91" s="128"/>
      <c r="SIL91" s="128"/>
      <c r="SIM91" s="129"/>
      <c r="SIN91" s="80"/>
      <c r="SIO91" s="80"/>
      <c r="SIP91" s="80"/>
      <c r="SIQ91" s="80"/>
      <c r="SIR91" s="127"/>
      <c r="SIS91" s="128"/>
      <c r="SIT91" s="128"/>
      <c r="SIU91" s="128"/>
      <c r="SIV91" s="129"/>
      <c r="SIW91" s="80"/>
      <c r="SIX91" s="80"/>
      <c r="SIY91" s="80"/>
      <c r="SIZ91" s="80"/>
      <c r="SJA91" s="127"/>
      <c r="SJB91" s="128"/>
      <c r="SJC91" s="128"/>
      <c r="SJD91" s="128"/>
      <c r="SJE91" s="129"/>
      <c r="SJF91" s="80"/>
      <c r="SJG91" s="80"/>
      <c r="SJH91" s="80"/>
      <c r="SJI91" s="80"/>
      <c r="SJJ91" s="127"/>
      <c r="SJK91" s="128"/>
      <c r="SJL91" s="128"/>
      <c r="SJM91" s="128"/>
      <c r="SJN91" s="129"/>
      <c r="SJO91" s="80"/>
      <c r="SJP91" s="80"/>
      <c r="SJQ91" s="80"/>
      <c r="SJR91" s="80"/>
      <c r="SJS91" s="127"/>
      <c r="SJT91" s="128"/>
      <c r="SJU91" s="128"/>
      <c r="SJV91" s="128"/>
      <c r="SJW91" s="129"/>
      <c r="SJX91" s="80"/>
      <c r="SJY91" s="80"/>
      <c r="SJZ91" s="80"/>
      <c r="SKA91" s="80"/>
      <c r="SKB91" s="127"/>
      <c r="SKC91" s="128"/>
      <c r="SKD91" s="128"/>
      <c r="SKE91" s="128"/>
      <c r="SKF91" s="129"/>
      <c r="SKG91" s="80"/>
      <c r="SKH91" s="80"/>
      <c r="SKI91" s="80"/>
      <c r="SKJ91" s="80"/>
      <c r="SKK91" s="127"/>
      <c r="SKL91" s="128"/>
      <c r="SKM91" s="128"/>
      <c r="SKN91" s="128"/>
      <c r="SKO91" s="129"/>
      <c r="SKP91" s="80"/>
      <c r="SKQ91" s="80"/>
      <c r="SKR91" s="80"/>
      <c r="SKS91" s="80"/>
      <c r="SKT91" s="127"/>
      <c r="SKU91" s="128"/>
      <c r="SKV91" s="128"/>
      <c r="SKW91" s="128"/>
      <c r="SKX91" s="129"/>
      <c r="SKY91" s="80"/>
      <c r="SKZ91" s="80"/>
      <c r="SLA91" s="80"/>
      <c r="SLB91" s="80"/>
      <c r="SLC91" s="127"/>
      <c r="SLD91" s="128"/>
      <c r="SLE91" s="128"/>
      <c r="SLF91" s="128"/>
      <c r="SLG91" s="129"/>
      <c r="SLH91" s="80"/>
      <c r="SLI91" s="80"/>
      <c r="SLJ91" s="80"/>
      <c r="SLK91" s="80"/>
      <c r="SLL91" s="127"/>
      <c r="SLM91" s="128"/>
      <c r="SLN91" s="128"/>
      <c r="SLO91" s="128"/>
      <c r="SLP91" s="129"/>
      <c r="SLQ91" s="80"/>
      <c r="SLR91" s="80"/>
      <c r="SLS91" s="80"/>
      <c r="SLT91" s="80"/>
      <c r="SLU91" s="127"/>
      <c r="SLV91" s="128"/>
      <c r="SLW91" s="128"/>
      <c r="SLX91" s="128"/>
      <c r="SLY91" s="129"/>
      <c r="SLZ91" s="80"/>
      <c r="SMA91" s="80"/>
      <c r="SMB91" s="80"/>
      <c r="SMC91" s="80"/>
      <c r="SMD91" s="127"/>
      <c r="SME91" s="128"/>
      <c r="SMF91" s="128"/>
      <c r="SMG91" s="128"/>
      <c r="SMH91" s="129"/>
      <c r="SMI91" s="80"/>
      <c r="SMJ91" s="80"/>
      <c r="SMK91" s="80"/>
      <c r="SML91" s="80"/>
      <c r="SMM91" s="127"/>
      <c r="SMN91" s="128"/>
      <c r="SMO91" s="128"/>
      <c r="SMP91" s="128"/>
      <c r="SMQ91" s="129"/>
      <c r="SMR91" s="80"/>
      <c r="SMS91" s="80"/>
      <c r="SMT91" s="80"/>
      <c r="SMU91" s="80"/>
      <c r="SMV91" s="127"/>
      <c r="SMW91" s="128"/>
      <c r="SMX91" s="128"/>
      <c r="SMY91" s="128"/>
      <c r="SMZ91" s="129"/>
      <c r="SNA91" s="80"/>
      <c r="SNB91" s="80"/>
      <c r="SNC91" s="80"/>
      <c r="SND91" s="80"/>
      <c r="SNE91" s="127"/>
      <c r="SNF91" s="128"/>
      <c r="SNG91" s="128"/>
      <c r="SNH91" s="128"/>
      <c r="SNI91" s="129"/>
      <c r="SNJ91" s="80"/>
      <c r="SNK91" s="80"/>
      <c r="SNL91" s="80"/>
      <c r="SNM91" s="80"/>
      <c r="SNN91" s="127"/>
      <c r="SNO91" s="128"/>
      <c r="SNP91" s="128"/>
      <c r="SNQ91" s="128"/>
      <c r="SNR91" s="129"/>
      <c r="SNS91" s="80"/>
      <c r="SNT91" s="80"/>
      <c r="SNU91" s="80"/>
      <c r="SNV91" s="80"/>
      <c r="SNW91" s="127"/>
      <c r="SNX91" s="128"/>
      <c r="SNY91" s="128"/>
      <c r="SNZ91" s="128"/>
      <c r="SOA91" s="129"/>
      <c r="SOB91" s="80"/>
      <c r="SOC91" s="80"/>
      <c r="SOD91" s="80"/>
      <c r="SOE91" s="80"/>
      <c r="SOF91" s="127"/>
      <c r="SOG91" s="128"/>
      <c r="SOH91" s="128"/>
      <c r="SOI91" s="128"/>
      <c r="SOJ91" s="129"/>
      <c r="SOK91" s="80"/>
      <c r="SOL91" s="80"/>
      <c r="SOM91" s="80"/>
      <c r="SON91" s="80"/>
      <c r="SOO91" s="127"/>
      <c r="SOP91" s="128"/>
      <c r="SOQ91" s="128"/>
      <c r="SOR91" s="128"/>
      <c r="SOS91" s="129"/>
      <c r="SOT91" s="80"/>
      <c r="SOU91" s="80"/>
      <c r="SOV91" s="80"/>
      <c r="SOW91" s="80"/>
      <c r="SOX91" s="127"/>
      <c r="SOY91" s="128"/>
      <c r="SOZ91" s="128"/>
      <c r="SPA91" s="128"/>
      <c r="SPB91" s="129"/>
      <c r="SPC91" s="80"/>
      <c r="SPD91" s="80"/>
      <c r="SPE91" s="80"/>
      <c r="SPF91" s="80"/>
      <c r="SPG91" s="127"/>
      <c r="SPH91" s="128"/>
      <c r="SPI91" s="128"/>
      <c r="SPJ91" s="128"/>
      <c r="SPK91" s="129"/>
      <c r="SPL91" s="80"/>
      <c r="SPM91" s="80"/>
      <c r="SPN91" s="80"/>
      <c r="SPO91" s="80"/>
      <c r="SPP91" s="127"/>
      <c r="SPQ91" s="128"/>
      <c r="SPR91" s="128"/>
      <c r="SPS91" s="128"/>
      <c r="SPT91" s="129"/>
      <c r="SPU91" s="80"/>
      <c r="SPV91" s="80"/>
      <c r="SPW91" s="80"/>
      <c r="SPX91" s="80"/>
      <c r="SPY91" s="127"/>
      <c r="SPZ91" s="128"/>
      <c r="SQA91" s="128"/>
      <c r="SQB91" s="128"/>
      <c r="SQC91" s="129"/>
      <c r="SQD91" s="80"/>
      <c r="SQE91" s="80"/>
      <c r="SQF91" s="80"/>
      <c r="SQG91" s="80"/>
      <c r="SQH91" s="127"/>
      <c r="SQI91" s="128"/>
      <c r="SQJ91" s="128"/>
      <c r="SQK91" s="128"/>
      <c r="SQL91" s="129"/>
      <c r="SQM91" s="80"/>
      <c r="SQN91" s="80"/>
      <c r="SQO91" s="80"/>
      <c r="SQP91" s="80"/>
      <c r="SQQ91" s="127"/>
      <c r="SQR91" s="128"/>
      <c r="SQS91" s="128"/>
      <c r="SQT91" s="128"/>
      <c r="SQU91" s="129"/>
      <c r="SQV91" s="80"/>
      <c r="SQW91" s="80"/>
      <c r="SQX91" s="80"/>
      <c r="SQY91" s="80"/>
      <c r="SQZ91" s="127"/>
      <c r="SRA91" s="128"/>
      <c r="SRB91" s="128"/>
      <c r="SRC91" s="128"/>
      <c r="SRD91" s="129"/>
      <c r="SRE91" s="80"/>
      <c r="SRF91" s="80"/>
      <c r="SRG91" s="80"/>
      <c r="SRH91" s="80"/>
      <c r="SRI91" s="127"/>
      <c r="SRJ91" s="128"/>
      <c r="SRK91" s="128"/>
      <c r="SRL91" s="128"/>
      <c r="SRM91" s="129"/>
      <c r="SRN91" s="80"/>
      <c r="SRO91" s="80"/>
      <c r="SRP91" s="80"/>
      <c r="SRQ91" s="80"/>
      <c r="SRR91" s="127"/>
      <c r="SRS91" s="128"/>
      <c r="SRT91" s="128"/>
      <c r="SRU91" s="128"/>
      <c r="SRV91" s="129"/>
      <c r="SRW91" s="80"/>
      <c r="SRX91" s="80"/>
      <c r="SRY91" s="80"/>
      <c r="SRZ91" s="80"/>
      <c r="SSA91" s="127"/>
      <c r="SSB91" s="128"/>
      <c r="SSC91" s="128"/>
      <c r="SSD91" s="128"/>
      <c r="SSE91" s="129"/>
      <c r="SSF91" s="80"/>
      <c r="SSG91" s="80"/>
      <c r="SSH91" s="80"/>
      <c r="SSI91" s="80"/>
      <c r="SSJ91" s="127"/>
      <c r="SSK91" s="128"/>
      <c r="SSL91" s="128"/>
      <c r="SSM91" s="128"/>
      <c r="SSN91" s="129"/>
      <c r="SSO91" s="80"/>
      <c r="SSP91" s="80"/>
      <c r="SSQ91" s="80"/>
      <c r="SSR91" s="80"/>
      <c r="SSS91" s="127"/>
      <c r="SST91" s="128"/>
      <c r="SSU91" s="128"/>
      <c r="SSV91" s="128"/>
      <c r="SSW91" s="129"/>
      <c r="SSX91" s="80"/>
      <c r="SSY91" s="80"/>
      <c r="SSZ91" s="80"/>
      <c r="STA91" s="80"/>
      <c r="STB91" s="127"/>
      <c r="STC91" s="128"/>
      <c r="STD91" s="128"/>
      <c r="STE91" s="128"/>
      <c r="STF91" s="129"/>
      <c r="STG91" s="80"/>
      <c r="STH91" s="80"/>
      <c r="STI91" s="80"/>
      <c r="STJ91" s="80"/>
      <c r="STK91" s="127"/>
      <c r="STL91" s="128"/>
      <c r="STM91" s="128"/>
      <c r="STN91" s="128"/>
      <c r="STO91" s="129"/>
      <c r="STP91" s="80"/>
      <c r="STQ91" s="80"/>
      <c r="STR91" s="80"/>
      <c r="STS91" s="80"/>
      <c r="STT91" s="127"/>
      <c r="STU91" s="128"/>
      <c r="STV91" s="128"/>
      <c r="STW91" s="128"/>
      <c r="STX91" s="129"/>
      <c r="STY91" s="80"/>
      <c r="STZ91" s="80"/>
      <c r="SUA91" s="80"/>
      <c r="SUB91" s="80"/>
      <c r="SUC91" s="127"/>
      <c r="SUD91" s="128"/>
      <c r="SUE91" s="128"/>
      <c r="SUF91" s="128"/>
      <c r="SUG91" s="129"/>
      <c r="SUH91" s="80"/>
      <c r="SUI91" s="80"/>
      <c r="SUJ91" s="80"/>
      <c r="SUK91" s="80"/>
      <c r="SUL91" s="127"/>
      <c r="SUM91" s="128"/>
      <c r="SUN91" s="128"/>
      <c r="SUO91" s="128"/>
      <c r="SUP91" s="129"/>
      <c r="SUQ91" s="80"/>
      <c r="SUR91" s="80"/>
      <c r="SUS91" s="80"/>
      <c r="SUT91" s="80"/>
      <c r="SUU91" s="127"/>
      <c r="SUV91" s="128"/>
      <c r="SUW91" s="128"/>
      <c r="SUX91" s="128"/>
      <c r="SUY91" s="129"/>
      <c r="SUZ91" s="80"/>
      <c r="SVA91" s="80"/>
      <c r="SVB91" s="80"/>
      <c r="SVC91" s="80"/>
      <c r="SVD91" s="127"/>
      <c r="SVE91" s="128"/>
      <c r="SVF91" s="128"/>
      <c r="SVG91" s="128"/>
      <c r="SVH91" s="129"/>
      <c r="SVI91" s="80"/>
      <c r="SVJ91" s="80"/>
      <c r="SVK91" s="80"/>
      <c r="SVL91" s="80"/>
      <c r="SVM91" s="127"/>
      <c r="SVN91" s="128"/>
      <c r="SVO91" s="128"/>
      <c r="SVP91" s="128"/>
      <c r="SVQ91" s="129"/>
      <c r="SVR91" s="80"/>
      <c r="SVS91" s="80"/>
      <c r="SVT91" s="80"/>
      <c r="SVU91" s="80"/>
      <c r="SVV91" s="127"/>
      <c r="SVW91" s="128"/>
      <c r="SVX91" s="128"/>
      <c r="SVY91" s="128"/>
      <c r="SVZ91" s="129"/>
      <c r="SWA91" s="80"/>
      <c r="SWB91" s="80"/>
      <c r="SWC91" s="80"/>
      <c r="SWD91" s="80"/>
      <c r="SWE91" s="127"/>
      <c r="SWF91" s="128"/>
      <c r="SWG91" s="128"/>
      <c r="SWH91" s="128"/>
      <c r="SWI91" s="129"/>
      <c r="SWJ91" s="80"/>
      <c r="SWK91" s="80"/>
      <c r="SWL91" s="80"/>
      <c r="SWM91" s="80"/>
      <c r="SWN91" s="127"/>
      <c r="SWO91" s="128"/>
      <c r="SWP91" s="128"/>
      <c r="SWQ91" s="128"/>
      <c r="SWR91" s="129"/>
      <c r="SWS91" s="80"/>
      <c r="SWT91" s="80"/>
      <c r="SWU91" s="80"/>
      <c r="SWV91" s="80"/>
      <c r="SWW91" s="127"/>
      <c r="SWX91" s="128"/>
      <c r="SWY91" s="128"/>
      <c r="SWZ91" s="128"/>
      <c r="SXA91" s="129"/>
      <c r="SXB91" s="80"/>
      <c r="SXC91" s="80"/>
      <c r="SXD91" s="80"/>
      <c r="SXE91" s="80"/>
      <c r="SXF91" s="127"/>
      <c r="SXG91" s="128"/>
      <c r="SXH91" s="128"/>
      <c r="SXI91" s="128"/>
      <c r="SXJ91" s="129"/>
      <c r="SXK91" s="80"/>
      <c r="SXL91" s="80"/>
      <c r="SXM91" s="80"/>
      <c r="SXN91" s="80"/>
      <c r="SXO91" s="127"/>
      <c r="SXP91" s="128"/>
      <c r="SXQ91" s="128"/>
      <c r="SXR91" s="128"/>
      <c r="SXS91" s="129"/>
      <c r="SXT91" s="80"/>
      <c r="SXU91" s="80"/>
      <c r="SXV91" s="80"/>
      <c r="SXW91" s="80"/>
      <c r="SXX91" s="127"/>
      <c r="SXY91" s="128"/>
      <c r="SXZ91" s="128"/>
      <c r="SYA91" s="128"/>
      <c r="SYB91" s="129"/>
      <c r="SYC91" s="80"/>
      <c r="SYD91" s="80"/>
      <c r="SYE91" s="80"/>
      <c r="SYF91" s="80"/>
      <c r="SYG91" s="127"/>
      <c r="SYH91" s="128"/>
      <c r="SYI91" s="128"/>
      <c r="SYJ91" s="128"/>
      <c r="SYK91" s="129"/>
      <c r="SYL91" s="80"/>
      <c r="SYM91" s="80"/>
      <c r="SYN91" s="80"/>
      <c r="SYO91" s="80"/>
      <c r="SYP91" s="127"/>
      <c r="SYQ91" s="128"/>
      <c r="SYR91" s="128"/>
      <c r="SYS91" s="128"/>
      <c r="SYT91" s="129"/>
      <c r="SYU91" s="80"/>
      <c r="SYV91" s="80"/>
      <c r="SYW91" s="80"/>
      <c r="SYX91" s="80"/>
      <c r="SYY91" s="127"/>
      <c r="SYZ91" s="128"/>
      <c r="SZA91" s="128"/>
      <c r="SZB91" s="128"/>
      <c r="SZC91" s="129"/>
      <c r="SZD91" s="80"/>
      <c r="SZE91" s="80"/>
      <c r="SZF91" s="80"/>
      <c r="SZG91" s="80"/>
      <c r="SZH91" s="127"/>
      <c r="SZI91" s="128"/>
      <c r="SZJ91" s="128"/>
      <c r="SZK91" s="128"/>
      <c r="SZL91" s="129"/>
      <c r="SZM91" s="80"/>
      <c r="SZN91" s="80"/>
      <c r="SZO91" s="80"/>
      <c r="SZP91" s="80"/>
      <c r="SZQ91" s="127"/>
      <c r="SZR91" s="128"/>
      <c r="SZS91" s="128"/>
      <c r="SZT91" s="128"/>
      <c r="SZU91" s="129"/>
      <c r="SZV91" s="80"/>
      <c r="SZW91" s="80"/>
      <c r="SZX91" s="80"/>
      <c r="SZY91" s="80"/>
      <c r="SZZ91" s="127"/>
      <c r="TAA91" s="128"/>
      <c r="TAB91" s="128"/>
      <c r="TAC91" s="128"/>
      <c r="TAD91" s="129"/>
      <c r="TAE91" s="80"/>
      <c r="TAF91" s="80"/>
      <c r="TAG91" s="80"/>
      <c r="TAH91" s="80"/>
      <c r="TAI91" s="127"/>
      <c r="TAJ91" s="128"/>
      <c r="TAK91" s="128"/>
      <c r="TAL91" s="128"/>
      <c r="TAM91" s="129"/>
      <c r="TAN91" s="80"/>
      <c r="TAO91" s="80"/>
      <c r="TAP91" s="80"/>
      <c r="TAQ91" s="80"/>
      <c r="TAR91" s="127"/>
      <c r="TAS91" s="128"/>
      <c r="TAT91" s="128"/>
      <c r="TAU91" s="128"/>
      <c r="TAV91" s="129"/>
      <c r="TAW91" s="80"/>
      <c r="TAX91" s="80"/>
      <c r="TAY91" s="80"/>
      <c r="TAZ91" s="80"/>
      <c r="TBA91" s="127"/>
      <c r="TBB91" s="128"/>
      <c r="TBC91" s="128"/>
      <c r="TBD91" s="128"/>
      <c r="TBE91" s="129"/>
      <c r="TBF91" s="80"/>
      <c r="TBG91" s="80"/>
      <c r="TBH91" s="80"/>
      <c r="TBI91" s="80"/>
      <c r="TBJ91" s="127"/>
      <c r="TBK91" s="128"/>
      <c r="TBL91" s="128"/>
      <c r="TBM91" s="128"/>
      <c r="TBN91" s="129"/>
      <c r="TBO91" s="80"/>
      <c r="TBP91" s="80"/>
      <c r="TBQ91" s="80"/>
      <c r="TBR91" s="80"/>
      <c r="TBS91" s="127"/>
      <c r="TBT91" s="128"/>
      <c r="TBU91" s="128"/>
      <c r="TBV91" s="128"/>
      <c r="TBW91" s="129"/>
      <c r="TBX91" s="80"/>
      <c r="TBY91" s="80"/>
      <c r="TBZ91" s="80"/>
      <c r="TCA91" s="80"/>
      <c r="TCB91" s="127"/>
      <c r="TCC91" s="128"/>
      <c r="TCD91" s="128"/>
      <c r="TCE91" s="128"/>
      <c r="TCF91" s="129"/>
      <c r="TCG91" s="80"/>
      <c r="TCH91" s="80"/>
      <c r="TCI91" s="80"/>
      <c r="TCJ91" s="80"/>
      <c r="TCK91" s="127"/>
      <c r="TCL91" s="128"/>
      <c r="TCM91" s="128"/>
      <c r="TCN91" s="128"/>
      <c r="TCO91" s="129"/>
      <c r="TCP91" s="80"/>
      <c r="TCQ91" s="80"/>
      <c r="TCR91" s="80"/>
      <c r="TCS91" s="80"/>
      <c r="TCT91" s="127"/>
      <c r="TCU91" s="128"/>
      <c r="TCV91" s="128"/>
      <c r="TCW91" s="128"/>
      <c r="TCX91" s="129"/>
      <c r="TCY91" s="80"/>
      <c r="TCZ91" s="80"/>
      <c r="TDA91" s="80"/>
      <c r="TDB91" s="80"/>
      <c r="TDC91" s="127"/>
      <c r="TDD91" s="128"/>
      <c r="TDE91" s="128"/>
      <c r="TDF91" s="128"/>
      <c r="TDG91" s="129"/>
      <c r="TDH91" s="80"/>
      <c r="TDI91" s="80"/>
      <c r="TDJ91" s="80"/>
      <c r="TDK91" s="80"/>
      <c r="TDL91" s="127"/>
      <c r="TDM91" s="128"/>
      <c r="TDN91" s="128"/>
      <c r="TDO91" s="128"/>
      <c r="TDP91" s="129"/>
      <c r="TDQ91" s="80"/>
      <c r="TDR91" s="80"/>
      <c r="TDS91" s="80"/>
      <c r="TDT91" s="80"/>
      <c r="TDU91" s="127"/>
      <c r="TDV91" s="128"/>
      <c r="TDW91" s="128"/>
      <c r="TDX91" s="128"/>
      <c r="TDY91" s="129"/>
      <c r="TDZ91" s="80"/>
      <c r="TEA91" s="80"/>
      <c r="TEB91" s="80"/>
      <c r="TEC91" s="80"/>
      <c r="TED91" s="127"/>
      <c r="TEE91" s="128"/>
      <c r="TEF91" s="128"/>
      <c r="TEG91" s="128"/>
      <c r="TEH91" s="129"/>
      <c r="TEI91" s="80"/>
      <c r="TEJ91" s="80"/>
      <c r="TEK91" s="80"/>
      <c r="TEL91" s="80"/>
      <c r="TEM91" s="127"/>
      <c r="TEN91" s="128"/>
      <c r="TEO91" s="128"/>
      <c r="TEP91" s="128"/>
      <c r="TEQ91" s="129"/>
      <c r="TER91" s="80"/>
      <c r="TES91" s="80"/>
      <c r="TET91" s="80"/>
      <c r="TEU91" s="80"/>
      <c r="TEV91" s="127"/>
      <c r="TEW91" s="128"/>
      <c r="TEX91" s="128"/>
      <c r="TEY91" s="128"/>
      <c r="TEZ91" s="129"/>
      <c r="TFA91" s="80"/>
      <c r="TFB91" s="80"/>
      <c r="TFC91" s="80"/>
      <c r="TFD91" s="80"/>
      <c r="TFE91" s="127"/>
      <c r="TFF91" s="128"/>
      <c r="TFG91" s="128"/>
      <c r="TFH91" s="128"/>
      <c r="TFI91" s="129"/>
      <c r="TFJ91" s="80"/>
      <c r="TFK91" s="80"/>
      <c r="TFL91" s="80"/>
      <c r="TFM91" s="80"/>
      <c r="TFN91" s="127"/>
      <c r="TFO91" s="128"/>
      <c r="TFP91" s="128"/>
      <c r="TFQ91" s="128"/>
      <c r="TFR91" s="129"/>
      <c r="TFS91" s="80"/>
      <c r="TFT91" s="80"/>
      <c r="TFU91" s="80"/>
      <c r="TFV91" s="80"/>
      <c r="TFW91" s="127"/>
      <c r="TFX91" s="128"/>
      <c r="TFY91" s="128"/>
      <c r="TFZ91" s="128"/>
      <c r="TGA91" s="129"/>
      <c r="TGB91" s="80"/>
      <c r="TGC91" s="80"/>
      <c r="TGD91" s="80"/>
      <c r="TGE91" s="80"/>
      <c r="TGF91" s="127"/>
      <c r="TGG91" s="128"/>
      <c r="TGH91" s="128"/>
      <c r="TGI91" s="128"/>
      <c r="TGJ91" s="129"/>
      <c r="TGK91" s="80"/>
      <c r="TGL91" s="80"/>
      <c r="TGM91" s="80"/>
      <c r="TGN91" s="80"/>
      <c r="TGO91" s="127"/>
      <c r="TGP91" s="128"/>
      <c r="TGQ91" s="128"/>
      <c r="TGR91" s="128"/>
      <c r="TGS91" s="129"/>
      <c r="TGT91" s="80"/>
      <c r="TGU91" s="80"/>
      <c r="TGV91" s="80"/>
      <c r="TGW91" s="80"/>
      <c r="TGX91" s="127"/>
      <c r="TGY91" s="128"/>
      <c r="TGZ91" s="128"/>
      <c r="THA91" s="128"/>
      <c r="THB91" s="129"/>
      <c r="THC91" s="80"/>
      <c r="THD91" s="80"/>
      <c r="THE91" s="80"/>
      <c r="THF91" s="80"/>
      <c r="THG91" s="127"/>
      <c r="THH91" s="128"/>
      <c r="THI91" s="128"/>
      <c r="THJ91" s="128"/>
      <c r="THK91" s="129"/>
      <c r="THL91" s="80"/>
      <c r="THM91" s="80"/>
      <c r="THN91" s="80"/>
      <c r="THO91" s="80"/>
      <c r="THP91" s="127"/>
      <c r="THQ91" s="128"/>
      <c r="THR91" s="128"/>
      <c r="THS91" s="128"/>
      <c r="THT91" s="129"/>
      <c r="THU91" s="80"/>
      <c r="THV91" s="80"/>
      <c r="THW91" s="80"/>
      <c r="THX91" s="80"/>
      <c r="THY91" s="127"/>
      <c r="THZ91" s="128"/>
      <c r="TIA91" s="128"/>
      <c r="TIB91" s="128"/>
      <c r="TIC91" s="129"/>
      <c r="TID91" s="80"/>
      <c r="TIE91" s="80"/>
      <c r="TIF91" s="80"/>
      <c r="TIG91" s="80"/>
      <c r="TIH91" s="127"/>
      <c r="TII91" s="128"/>
      <c r="TIJ91" s="128"/>
      <c r="TIK91" s="128"/>
      <c r="TIL91" s="129"/>
      <c r="TIM91" s="80"/>
      <c r="TIN91" s="80"/>
      <c r="TIO91" s="80"/>
      <c r="TIP91" s="80"/>
      <c r="TIQ91" s="127"/>
      <c r="TIR91" s="128"/>
      <c r="TIS91" s="128"/>
      <c r="TIT91" s="128"/>
      <c r="TIU91" s="129"/>
      <c r="TIV91" s="80"/>
      <c r="TIW91" s="80"/>
      <c r="TIX91" s="80"/>
      <c r="TIY91" s="80"/>
      <c r="TIZ91" s="127"/>
      <c r="TJA91" s="128"/>
      <c r="TJB91" s="128"/>
      <c r="TJC91" s="128"/>
      <c r="TJD91" s="129"/>
      <c r="TJE91" s="80"/>
      <c r="TJF91" s="80"/>
      <c r="TJG91" s="80"/>
      <c r="TJH91" s="80"/>
      <c r="TJI91" s="127"/>
      <c r="TJJ91" s="128"/>
      <c r="TJK91" s="128"/>
      <c r="TJL91" s="128"/>
      <c r="TJM91" s="129"/>
      <c r="TJN91" s="80"/>
      <c r="TJO91" s="80"/>
      <c r="TJP91" s="80"/>
      <c r="TJQ91" s="80"/>
      <c r="TJR91" s="127"/>
      <c r="TJS91" s="128"/>
      <c r="TJT91" s="128"/>
      <c r="TJU91" s="128"/>
      <c r="TJV91" s="129"/>
      <c r="TJW91" s="80"/>
      <c r="TJX91" s="80"/>
      <c r="TJY91" s="80"/>
      <c r="TJZ91" s="80"/>
      <c r="TKA91" s="127"/>
      <c r="TKB91" s="128"/>
      <c r="TKC91" s="128"/>
      <c r="TKD91" s="128"/>
      <c r="TKE91" s="129"/>
      <c r="TKF91" s="80"/>
      <c r="TKG91" s="80"/>
      <c r="TKH91" s="80"/>
      <c r="TKI91" s="80"/>
      <c r="TKJ91" s="127"/>
      <c r="TKK91" s="128"/>
      <c r="TKL91" s="128"/>
      <c r="TKM91" s="128"/>
      <c r="TKN91" s="129"/>
      <c r="TKO91" s="80"/>
      <c r="TKP91" s="80"/>
      <c r="TKQ91" s="80"/>
      <c r="TKR91" s="80"/>
      <c r="TKS91" s="127"/>
      <c r="TKT91" s="128"/>
      <c r="TKU91" s="128"/>
      <c r="TKV91" s="128"/>
      <c r="TKW91" s="129"/>
      <c r="TKX91" s="80"/>
      <c r="TKY91" s="80"/>
      <c r="TKZ91" s="80"/>
      <c r="TLA91" s="80"/>
      <c r="TLB91" s="127"/>
      <c r="TLC91" s="128"/>
      <c r="TLD91" s="128"/>
      <c r="TLE91" s="128"/>
      <c r="TLF91" s="129"/>
      <c r="TLG91" s="80"/>
      <c r="TLH91" s="80"/>
      <c r="TLI91" s="80"/>
      <c r="TLJ91" s="80"/>
      <c r="TLK91" s="127"/>
      <c r="TLL91" s="128"/>
      <c r="TLM91" s="128"/>
      <c r="TLN91" s="128"/>
      <c r="TLO91" s="129"/>
      <c r="TLP91" s="80"/>
      <c r="TLQ91" s="80"/>
      <c r="TLR91" s="80"/>
      <c r="TLS91" s="80"/>
      <c r="TLT91" s="127"/>
      <c r="TLU91" s="128"/>
      <c r="TLV91" s="128"/>
      <c r="TLW91" s="128"/>
      <c r="TLX91" s="129"/>
      <c r="TLY91" s="80"/>
      <c r="TLZ91" s="80"/>
      <c r="TMA91" s="80"/>
      <c r="TMB91" s="80"/>
      <c r="TMC91" s="127"/>
      <c r="TMD91" s="128"/>
      <c r="TME91" s="128"/>
      <c r="TMF91" s="128"/>
      <c r="TMG91" s="129"/>
      <c r="TMH91" s="80"/>
      <c r="TMI91" s="80"/>
      <c r="TMJ91" s="80"/>
      <c r="TMK91" s="80"/>
      <c r="TML91" s="127"/>
      <c r="TMM91" s="128"/>
      <c r="TMN91" s="128"/>
      <c r="TMO91" s="128"/>
      <c r="TMP91" s="129"/>
      <c r="TMQ91" s="80"/>
      <c r="TMR91" s="80"/>
      <c r="TMS91" s="80"/>
      <c r="TMT91" s="80"/>
      <c r="TMU91" s="127"/>
      <c r="TMV91" s="128"/>
      <c r="TMW91" s="128"/>
      <c r="TMX91" s="128"/>
      <c r="TMY91" s="129"/>
      <c r="TMZ91" s="80"/>
      <c r="TNA91" s="80"/>
      <c r="TNB91" s="80"/>
      <c r="TNC91" s="80"/>
      <c r="TND91" s="127"/>
      <c r="TNE91" s="128"/>
      <c r="TNF91" s="128"/>
      <c r="TNG91" s="128"/>
      <c r="TNH91" s="129"/>
      <c r="TNI91" s="80"/>
      <c r="TNJ91" s="80"/>
      <c r="TNK91" s="80"/>
      <c r="TNL91" s="80"/>
      <c r="TNM91" s="127"/>
      <c r="TNN91" s="128"/>
      <c r="TNO91" s="128"/>
      <c r="TNP91" s="128"/>
      <c r="TNQ91" s="129"/>
      <c r="TNR91" s="80"/>
      <c r="TNS91" s="80"/>
      <c r="TNT91" s="80"/>
      <c r="TNU91" s="80"/>
      <c r="TNV91" s="127"/>
      <c r="TNW91" s="128"/>
      <c r="TNX91" s="128"/>
      <c r="TNY91" s="128"/>
      <c r="TNZ91" s="129"/>
      <c r="TOA91" s="80"/>
      <c r="TOB91" s="80"/>
      <c r="TOC91" s="80"/>
      <c r="TOD91" s="80"/>
      <c r="TOE91" s="127"/>
      <c r="TOF91" s="128"/>
      <c r="TOG91" s="128"/>
      <c r="TOH91" s="128"/>
      <c r="TOI91" s="129"/>
      <c r="TOJ91" s="80"/>
      <c r="TOK91" s="80"/>
      <c r="TOL91" s="80"/>
      <c r="TOM91" s="80"/>
      <c r="TON91" s="127"/>
      <c r="TOO91" s="128"/>
      <c r="TOP91" s="128"/>
      <c r="TOQ91" s="128"/>
      <c r="TOR91" s="129"/>
      <c r="TOS91" s="80"/>
      <c r="TOT91" s="80"/>
      <c r="TOU91" s="80"/>
      <c r="TOV91" s="80"/>
      <c r="TOW91" s="127"/>
      <c r="TOX91" s="128"/>
      <c r="TOY91" s="128"/>
      <c r="TOZ91" s="128"/>
      <c r="TPA91" s="129"/>
      <c r="TPB91" s="80"/>
      <c r="TPC91" s="80"/>
      <c r="TPD91" s="80"/>
      <c r="TPE91" s="80"/>
      <c r="TPF91" s="127"/>
      <c r="TPG91" s="128"/>
      <c r="TPH91" s="128"/>
      <c r="TPI91" s="128"/>
      <c r="TPJ91" s="129"/>
      <c r="TPK91" s="80"/>
      <c r="TPL91" s="80"/>
      <c r="TPM91" s="80"/>
      <c r="TPN91" s="80"/>
      <c r="TPO91" s="127"/>
      <c r="TPP91" s="128"/>
      <c r="TPQ91" s="128"/>
      <c r="TPR91" s="128"/>
      <c r="TPS91" s="129"/>
      <c r="TPT91" s="80"/>
      <c r="TPU91" s="80"/>
      <c r="TPV91" s="80"/>
      <c r="TPW91" s="80"/>
      <c r="TPX91" s="127"/>
      <c r="TPY91" s="128"/>
      <c r="TPZ91" s="128"/>
      <c r="TQA91" s="128"/>
      <c r="TQB91" s="129"/>
      <c r="TQC91" s="80"/>
      <c r="TQD91" s="80"/>
      <c r="TQE91" s="80"/>
      <c r="TQF91" s="80"/>
      <c r="TQG91" s="127"/>
      <c r="TQH91" s="128"/>
      <c r="TQI91" s="128"/>
      <c r="TQJ91" s="128"/>
      <c r="TQK91" s="129"/>
      <c r="TQL91" s="80"/>
      <c r="TQM91" s="80"/>
      <c r="TQN91" s="80"/>
      <c r="TQO91" s="80"/>
      <c r="TQP91" s="127"/>
      <c r="TQQ91" s="128"/>
      <c r="TQR91" s="128"/>
      <c r="TQS91" s="128"/>
      <c r="TQT91" s="129"/>
      <c r="TQU91" s="80"/>
      <c r="TQV91" s="80"/>
      <c r="TQW91" s="80"/>
      <c r="TQX91" s="80"/>
      <c r="TQY91" s="127"/>
      <c r="TQZ91" s="128"/>
      <c r="TRA91" s="128"/>
      <c r="TRB91" s="128"/>
      <c r="TRC91" s="129"/>
      <c r="TRD91" s="80"/>
      <c r="TRE91" s="80"/>
      <c r="TRF91" s="80"/>
      <c r="TRG91" s="80"/>
      <c r="TRH91" s="127"/>
      <c r="TRI91" s="128"/>
      <c r="TRJ91" s="128"/>
      <c r="TRK91" s="128"/>
      <c r="TRL91" s="129"/>
      <c r="TRM91" s="80"/>
      <c r="TRN91" s="80"/>
      <c r="TRO91" s="80"/>
      <c r="TRP91" s="80"/>
      <c r="TRQ91" s="127"/>
      <c r="TRR91" s="128"/>
      <c r="TRS91" s="128"/>
      <c r="TRT91" s="128"/>
      <c r="TRU91" s="129"/>
      <c r="TRV91" s="80"/>
      <c r="TRW91" s="80"/>
      <c r="TRX91" s="80"/>
      <c r="TRY91" s="80"/>
      <c r="TRZ91" s="127"/>
      <c r="TSA91" s="128"/>
      <c r="TSB91" s="128"/>
      <c r="TSC91" s="128"/>
      <c r="TSD91" s="129"/>
      <c r="TSE91" s="80"/>
      <c r="TSF91" s="80"/>
      <c r="TSG91" s="80"/>
      <c r="TSH91" s="80"/>
      <c r="TSI91" s="127"/>
      <c r="TSJ91" s="128"/>
      <c r="TSK91" s="128"/>
      <c r="TSL91" s="128"/>
      <c r="TSM91" s="129"/>
      <c r="TSN91" s="80"/>
      <c r="TSO91" s="80"/>
      <c r="TSP91" s="80"/>
      <c r="TSQ91" s="80"/>
      <c r="TSR91" s="127"/>
      <c r="TSS91" s="128"/>
      <c r="TST91" s="128"/>
      <c r="TSU91" s="128"/>
      <c r="TSV91" s="129"/>
      <c r="TSW91" s="80"/>
      <c r="TSX91" s="80"/>
      <c r="TSY91" s="80"/>
      <c r="TSZ91" s="80"/>
      <c r="TTA91" s="127"/>
      <c r="TTB91" s="128"/>
      <c r="TTC91" s="128"/>
      <c r="TTD91" s="128"/>
      <c r="TTE91" s="129"/>
      <c r="TTF91" s="80"/>
      <c r="TTG91" s="80"/>
      <c r="TTH91" s="80"/>
      <c r="TTI91" s="80"/>
      <c r="TTJ91" s="127"/>
      <c r="TTK91" s="128"/>
      <c r="TTL91" s="128"/>
      <c r="TTM91" s="128"/>
      <c r="TTN91" s="129"/>
      <c r="TTO91" s="80"/>
      <c r="TTP91" s="80"/>
      <c r="TTQ91" s="80"/>
      <c r="TTR91" s="80"/>
      <c r="TTS91" s="127"/>
      <c r="TTT91" s="128"/>
      <c r="TTU91" s="128"/>
      <c r="TTV91" s="128"/>
      <c r="TTW91" s="129"/>
      <c r="TTX91" s="80"/>
      <c r="TTY91" s="80"/>
      <c r="TTZ91" s="80"/>
      <c r="TUA91" s="80"/>
      <c r="TUB91" s="127"/>
      <c r="TUC91" s="128"/>
      <c r="TUD91" s="128"/>
      <c r="TUE91" s="128"/>
      <c r="TUF91" s="129"/>
      <c r="TUG91" s="80"/>
      <c r="TUH91" s="80"/>
      <c r="TUI91" s="80"/>
      <c r="TUJ91" s="80"/>
      <c r="TUK91" s="127"/>
      <c r="TUL91" s="128"/>
      <c r="TUM91" s="128"/>
      <c r="TUN91" s="128"/>
      <c r="TUO91" s="129"/>
      <c r="TUP91" s="80"/>
      <c r="TUQ91" s="80"/>
      <c r="TUR91" s="80"/>
      <c r="TUS91" s="80"/>
      <c r="TUT91" s="127"/>
      <c r="TUU91" s="128"/>
      <c r="TUV91" s="128"/>
      <c r="TUW91" s="128"/>
      <c r="TUX91" s="129"/>
      <c r="TUY91" s="80"/>
      <c r="TUZ91" s="80"/>
      <c r="TVA91" s="80"/>
      <c r="TVB91" s="80"/>
      <c r="TVC91" s="127"/>
      <c r="TVD91" s="128"/>
      <c r="TVE91" s="128"/>
      <c r="TVF91" s="128"/>
      <c r="TVG91" s="129"/>
      <c r="TVH91" s="80"/>
      <c r="TVI91" s="80"/>
      <c r="TVJ91" s="80"/>
      <c r="TVK91" s="80"/>
      <c r="TVL91" s="127"/>
      <c r="TVM91" s="128"/>
      <c r="TVN91" s="128"/>
      <c r="TVO91" s="128"/>
      <c r="TVP91" s="129"/>
      <c r="TVQ91" s="80"/>
      <c r="TVR91" s="80"/>
      <c r="TVS91" s="80"/>
      <c r="TVT91" s="80"/>
      <c r="TVU91" s="127"/>
      <c r="TVV91" s="128"/>
      <c r="TVW91" s="128"/>
      <c r="TVX91" s="128"/>
      <c r="TVY91" s="129"/>
      <c r="TVZ91" s="80"/>
      <c r="TWA91" s="80"/>
      <c r="TWB91" s="80"/>
      <c r="TWC91" s="80"/>
      <c r="TWD91" s="127"/>
      <c r="TWE91" s="128"/>
      <c r="TWF91" s="128"/>
      <c r="TWG91" s="128"/>
      <c r="TWH91" s="129"/>
      <c r="TWI91" s="80"/>
      <c r="TWJ91" s="80"/>
      <c r="TWK91" s="80"/>
      <c r="TWL91" s="80"/>
      <c r="TWM91" s="127"/>
      <c r="TWN91" s="128"/>
      <c r="TWO91" s="128"/>
      <c r="TWP91" s="128"/>
      <c r="TWQ91" s="129"/>
      <c r="TWR91" s="80"/>
      <c r="TWS91" s="80"/>
      <c r="TWT91" s="80"/>
      <c r="TWU91" s="80"/>
      <c r="TWV91" s="127"/>
      <c r="TWW91" s="128"/>
      <c r="TWX91" s="128"/>
      <c r="TWY91" s="128"/>
      <c r="TWZ91" s="129"/>
      <c r="TXA91" s="80"/>
      <c r="TXB91" s="80"/>
      <c r="TXC91" s="80"/>
      <c r="TXD91" s="80"/>
      <c r="TXE91" s="127"/>
      <c r="TXF91" s="128"/>
      <c r="TXG91" s="128"/>
      <c r="TXH91" s="128"/>
      <c r="TXI91" s="129"/>
      <c r="TXJ91" s="80"/>
      <c r="TXK91" s="80"/>
      <c r="TXL91" s="80"/>
      <c r="TXM91" s="80"/>
      <c r="TXN91" s="127"/>
      <c r="TXO91" s="128"/>
      <c r="TXP91" s="128"/>
      <c r="TXQ91" s="128"/>
      <c r="TXR91" s="129"/>
      <c r="TXS91" s="80"/>
      <c r="TXT91" s="80"/>
      <c r="TXU91" s="80"/>
      <c r="TXV91" s="80"/>
      <c r="TXW91" s="127"/>
      <c r="TXX91" s="128"/>
      <c r="TXY91" s="128"/>
      <c r="TXZ91" s="128"/>
      <c r="TYA91" s="129"/>
      <c r="TYB91" s="80"/>
      <c r="TYC91" s="80"/>
      <c r="TYD91" s="80"/>
      <c r="TYE91" s="80"/>
      <c r="TYF91" s="127"/>
      <c r="TYG91" s="128"/>
      <c r="TYH91" s="128"/>
      <c r="TYI91" s="128"/>
      <c r="TYJ91" s="129"/>
      <c r="TYK91" s="80"/>
      <c r="TYL91" s="80"/>
      <c r="TYM91" s="80"/>
      <c r="TYN91" s="80"/>
      <c r="TYO91" s="127"/>
      <c r="TYP91" s="128"/>
      <c r="TYQ91" s="128"/>
      <c r="TYR91" s="128"/>
      <c r="TYS91" s="129"/>
      <c r="TYT91" s="80"/>
      <c r="TYU91" s="80"/>
      <c r="TYV91" s="80"/>
      <c r="TYW91" s="80"/>
      <c r="TYX91" s="127"/>
      <c r="TYY91" s="128"/>
      <c r="TYZ91" s="128"/>
      <c r="TZA91" s="128"/>
      <c r="TZB91" s="129"/>
      <c r="TZC91" s="80"/>
      <c r="TZD91" s="80"/>
      <c r="TZE91" s="80"/>
      <c r="TZF91" s="80"/>
      <c r="TZG91" s="127"/>
      <c r="TZH91" s="128"/>
      <c r="TZI91" s="128"/>
      <c r="TZJ91" s="128"/>
      <c r="TZK91" s="129"/>
      <c r="TZL91" s="80"/>
      <c r="TZM91" s="80"/>
      <c r="TZN91" s="80"/>
      <c r="TZO91" s="80"/>
      <c r="TZP91" s="127"/>
      <c r="TZQ91" s="128"/>
      <c r="TZR91" s="128"/>
      <c r="TZS91" s="128"/>
      <c r="TZT91" s="129"/>
      <c r="TZU91" s="80"/>
      <c r="TZV91" s="80"/>
      <c r="TZW91" s="80"/>
      <c r="TZX91" s="80"/>
      <c r="TZY91" s="127"/>
      <c r="TZZ91" s="128"/>
      <c r="UAA91" s="128"/>
      <c r="UAB91" s="128"/>
      <c r="UAC91" s="129"/>
      <c r="UAD91" s="80"/>
      <c r="UAE91" s="80"/>
      <c r="UAF91" s="80"/>
      <c r="UAG91" s="80"/>
      <c r="UAH91" s="127"/>
      <c r="UAI91" s="128"/>
      <c r="UAJ91" s="128"/>
      <c r="UAK91" s="128"/>
      <c r="UAL91" s="129"/>
      <c r="UAM91" s="80"/>
      <c r="UAN91" s="80"/>
      <c r="UAO91" s="80"/>
      <c r="UAP91" s="80"/>
      <c r="UAQ91" s="127"/>
      <c r="UAR91" s="128"/>
      <c r="UAS91" s="128"/>
      <c r="UAT91" s="128"/>
      <c r="UAU91" s="129"/>
      <c r="UAV91" s="80"/>
      <c r="UAW91" s="80"/>
      <c r="UAX91" s="80"/>
      <c r="UAY91" s="80"/>
      <c r="UAZ91" s="127"/>
      <c r="UBA91" s="128"/>
      <c r="UBB91" s="128"/>
      <c r="UBC91" s="128"/>
      <c r="UBD91" s="129"/>
      <c r="UBE91" s="80"/>
      <c r="UBF91" s="80"/>
      <c r="UBG91" s="80"/>
      <c r="UBH91" s="80"/>
      <c r="UBI91" s="127"/>
      <c r="UBJ91" s="128"/>
      <c r="UBK91" s="128"/>
      <c r="UBL91" s="128"/>
      <c r="UBM91" s="129"/>
      <c r="UBN91" s="80"/>
      <c r="UBO91" s="80"/>
      <c r="UBP91" s="80"/>
      <c r="UBQ91" s="80"/>
      <c r="UBR91" s="127"/>
      <c r="UBS91" s="128"/>
      <c r="UBT91" s="128"/>
      <c r="UBU91" s="128"/>
      <c r="UBV91" s="129"/>
      <c r="UBW91" s="80"/>
      <c r="UBX91" s="80"/>
      <c r="UBY91" s="80"/>
      <c r="UBZ91" s="80"/>
      <c r="UCA91" s="127"/>
      <c r="UCB91" s="128"/>
      <c r="UCC91" s="128"/>
      <c r="UCD91" s="128"/>
      <c r="UCE91" s="129"/>
      <c r="UCF91" s="80"/>
      <c r="UCG91" s="80"/>
      <c r="UCH91" s="80"/>
      <c r="UCI91" s="80"/>
      <c r="UCJ91" s="127"/>
      <c r="UCK91" s="128"/>
      <c r="UCL91" s="128"/>
      <c r="UCM91" s="128"/>
      <c r="UCN91" s="129"/>
      <c r="UCO91" s="80"/>
      <c r="UCP91" s="80"/>
      <c r="UCQ91" s="80"/>
      <c r="UCR91" s="80"/>
      <c r="UCS91" s="127"/>
      <c r="UCT91" s="128"/>
      <c r="UCU91" s="128"/>
      <c r="UCV91" s="128"/>
      <c r="UCW91" s="129"/>
      <c r="UCX91" s="80"/>
      <c r="UCY91" s="80"/>
      <c r="UCZ91" s="80"/>
      <c r="UDA91" s="80"/>
      <c r="UDB91" s="127"/>
      <c r="UDC91" s="128"/>
      <c r="UDD91" s="128"/>
      <c r="UDE91" s="128"/>
      <c r="UDF91" s="129"/>
      <c r="UDG91" s="80"/>
      <c r="UDH91" s="80"/>
      <c r="UDI91" s="80"/>
      <c r="UDJ91" s="80"/>
      <c r="UDK91" s="127"/>
      <c r="UDL91" s="128"/>
      <c r="UDM91" s="128"/>
      <c r="UDN91" s="128"/>
      <c r="UDO91" s="129"/>
      <c r="UDP91" s="80"/>
      <c r="UDQ91" s="80"/>
      <c r="UDR91" s="80"/>
      <c r="UDS91" s="80"/>
      <c r="UDT91" s="127"/>
      <c r="UDU91" s="128"/>
      <c r="UDV91" s="128"/>
      <c r="UDW91" s="128"/>
      <c r="UDX91" s="129"/>
      <c r="UDY91" s="80"/>
      <c r="UDZ91" s="80"/>
      <c r="UEA91" s="80"/>
      <c r="UEB91" s="80"/>
      <c r="UEC91" s="127"/>
      <c r="UED91" s="128"/>
      <c r="UEE91" s="128"/>
      <c r="UEF91" s="128"/>
      <c r="UEG91" s="129"/>
      <c r="UEH91" s="80"/>
      <c r="UEI91" s="80"/>
      <c r="UEJ91" s="80"/>
      <c r="UEK91" s="80"/>
      <c r="UEL91" s="127"/>
      <c r="UEM91" s="128"/>
      <c r="UEN91" s="128"/>
      <c r="UEO91" s="128"/>
      <c r="UEP91" s="129"/>
      <c r="UEQ91" s="80"/>
      <c r="UER91" s="80"/>
      <c r="UES91" s="80"/>
      <c r="UET91" s="80"/>
      <c r="UEU91" s="127"/>
      <c r="UEV91" s="128"/>
      <c r="UEW91" s="128"/>
      <c r="UEX91" s="128"/>
      <c r="UEY91" s="129"/>
      <c r="UEZ91" s="80"/>
      <c r="UFA91" s="80"/>
      <c r="UFB91" s="80"/>
      <c r="UFC91" s="80"/>
      <c r="UFD91" s="127"/>
      <c r="UFE91" s="128"/>
      <c r="UFF91" s="128"/>
      <c r="UFG91" s="128"/>
      <c r="UFH91" s="129"/>
      <c r="UFI91" s="80"/>
      <c r="UFJ91" s="80"/>
      <c r="UFK91" s="80"/>
      <c r="UFL91" s="80"/>
      <c r="UFM91" s="127"/>
      <c r="UFN91" s="128"/>
      <c r="UFO91" s="128"/>
      <c r="UFP91" s="128"/>
      <c r="UFQ91" s="129"/>
      <c r="UFR91" s="80"/>
      <c r="UFS91" s="80"/>
      <c r="UFT91" s="80"/>
      <c r="UFU91" s="80"/>
      <c r="UFV91" s="127"/>
      <c r="UFW91" s="128"/>
      <c r="UFX91" s="128"/>
      <c r="UFY91" s="128"/>
      <c r="UFZ91" s="129"/>
      <c r="UGA91" s="80"/>
      <c r="UGB91" s="80"/>
      <c r="UGC91" s="80"/>
      <c r="UGD91" s="80"/>
      <c r="UGE91" s="127"/>
      <c r="UGF91" s="128"/>
      <c r="UGG91" s="128"/>
      <c r="UGH91" s="128"/>
      <c r="UGI91" s="129"/>
      <c r="UGJ91" s="80"/>
      <c r="UGK91" s="80"/>
      <c r="UGL91" s="80"/>
      <c r="UGM91" s="80"/>
      <c r="UGN91" s="127"/>
      <c r="UGO91" s="128"/>
      <c r="UGP91" s="128"/>
      <c r="UGQ91" s="128"/>
      <c r="UGR91" s="129"/>
      <c r="UGS91" s="80"/>
      <c r="UGT91" s="80"/>
      <c r="UGU91" s="80"/>
      <c r="UGV91" s="80"/>
      <c r="UGW91" s="127"/>
      <c r="UGX91" s="128"/>
      <c r="UGY91" s="128"/>
      <c r="UGZ91" s="128"/>
      <c r="UHA91" s="129"/>
      <c r="UHB91" s="80"/>
      <c r="UHC91" s="80"/>
      <c r="UHD91" s="80"/>
      <c r="UHE91" s="80"/>
      <c r="UHF91" s="127"/>
      <c r="UHG91" s="128"/>
      <c r="UHH91" s="128"/>
      <c r="UHI91" s="128"/>
      <c r="UHJ91" s="129"/>
      <c r="UHK91" s="80"/>
      <c r="UHL91" s="80"/>
      <c r="UHM91" s="80"/>
      <c r="UHN91" s="80"/>
      <c r="UHO91" s="127"/>
      <c r="UHP91" s="128"/>
      <c r="UHQ91" s="128"/>
      <c r="UHR91" s="128"/>
      <c r="UHS91" s="129"/>
      <c r="UHT91" s="80"/>
      <c r="UHU91" s="80"/>
      <c r="UHV91" s="80"/>
      <c r="UHW91" s="80"/>
      <c r="UHX91" s="127"/>
      <c r="UHY91" s="128"/>
      <c r="UHZ91" s="128"/>
      <c r="UIA91" s="128"/>
      <c r="UIB91" s="129"/>
      <c r="UIC91" s="80"/>
      <c r="UID91" s="80"/>
      <c r="UIE91" s="80"/>
      <c r="UIF91" s="80"/>
      <c r="UIG91" s="127"/>
      <c r="UIH91" s="128"/>
      <c r="UII91" s="128"/>
      <c r="UIJ91" s="128"/>
      <c r="UIK91" s="129"/>
      <c r="UIL91" s="80"/>
      <c r="UIM91" s="80"/>
      <c r="UIN91" s="80"/>
      <c r="UIO91" s="80"/>
      <c r="UIP91" s="127"/>
      <c r="UIQ91" s="128"/>
      <c r="UIR91" s="128"/>
      <c r="UIS91" s="128"/>
      <c r="UIT91" s="129"/>
      <c r="UIU91" s="80"/>
      <c r="UIV91" s="80"/>
      <c r="UIW91" s="80"/>
      <c r="UIX91" s="80"/>
      <c r="UIY91" s="127"/>
      <c r="UIZ91" s="128"/>
      <c r="UJA91" s="128"/>
      <c r="UJB91" s="128"/>
      <c r="UJC91" s="129"/>
      <c r="UJD91" s="80"/>
      <c r="UJE91" s="80"/>
      <c r="UJF91" s="80"/>
      <c r="UJG91" s="80"/>
      <c r="UJH91" s="127"/>
      <c r="UJI91" s="128"/>
      <c r="UJJ91" s="128"/>
      <c r="UJK91" s="128"/>
      <c r="UJL91" s="129"/>
      <c r="UJM91" s="80"/>
      <c r="UJN91" s="80"/>
      <c r="UJO91" s="80"/>
      <c r="UJP91" s="80"/>
      <c r="UJQ91" s="127"/>
      <c r="UJR91" s="128"/>
      <c r="UJS91" s="128"/>
      <c r="UJT91" s="128"/>
      <c r="UJU91" s="129"/>
      <c r="UJV91" s="80"/>
      <c r="UJW91" s="80"/>
      <c r="UJX91" s="80"/>
      <c r="UJY91" s="80"/>
      <c r="UJZ91" s="127"/>
      <c r="UKA91" s="128"/>
      <c r="UKB91" s="128"/>
      <c r="UKC91" s="128"/>
      <c r="UKD91" s="129"/>
      <c r="UKE91" s="80"/>
      <c r="UKF91" s="80"/>
      <c r="UKG91" s="80"/>
      <c r="UKH91" s="80"/>
      <c r="UKI91" s="127"/>
      <c r="UKJ91" s="128"/>
      <c r="UKK91" s="128"/>
      <c r="UKL91" s="128"/>
      <c r="UKM91" s="129"/>
      <c r="UKN91" s="80"/>
      <c r="UKO91" s="80"/>
      <c r="UKP91" s="80"/>
      <c r="UKQ91" s="80"/>
      <c r="UKR91" s="127"/>
      <c r="UKS91" s="128"/>
      <c r="UKT91" s="128"/>
      <c r="UKU91" s="128"/>
      <c r="UKV91" s="129"/>
      <c r="UKW91" s="80"/>
      <c r="UKX91" s="80"/>
      <c r="UKY91" s="80"/>
      <c r="UKZ91" s="80"/>
      <c r="ULA91" s="127"/>
      <c r="ULB91" s="128"/>
      <c r="ULC91" s="128"/>
      <c r="ULD91" s="128"/>
      <c r="ULE91" s="129"/>
      <c r="ULF91" s="80"/>
      <c r="ULG91" s="80"/>
      <c r="ULH91" s="80"/>
      <c r="ULI91" s="80"/>
      <c r="ULJ91" s="127"/>
      <c r="ULK91" s="128"/>
      <c r="ULL91" s="128"/>
      <c r="ULM91" s="128"/>
      <c r="ULN91" s="129"/>
      <c r="ULO91" s="80"/>
      <c r="ULP91" s="80"/>
      <c r="ULQ91" s="80"/>
      <c r="ULR91" s="80"/>
      <c r="ULS91" s="127"/>
      <c r="ULT91" s="128"/>
      <c r="ULU91" s="128"/>
      <c r="ULV91" s="128"/>
      <c r="ULW91" s="129"/>
      <c r="ULX91" s="80"/>
      <c r="ULY91" s="80"/>
      <c r="ULZ91" s="80"/>
      <c r="UMA91" s="80"/>
      <c r="UMB91" s="127"/>
      <c r="UMC91" s="128"/>
      <c r="UMD91" s="128"/>
      <c r="UME91" s="128"/>
      <c r="UMF91" s="129"/>
      <c r="UMG91" s="80"/>
      <c r="UMH91" s="80"/>
      <c r="UMI91" s="80"/>
      <c r="UMJ91" s="80"/>
      <c r="UMK91" s="127"/>
      <c r="UML91" s="128"/>
      <c r="UMM91" s="128"/>
      <c r="UMN91" s="128"/>
      <c r="UMO91" s="129"/>
      <c r="UMP91" s="80"/>
      <c r="UMQ91" s="80"/>
      <c r="UMR91" s="80"/>
      <c r="UMS91" s="80"/>
      <c r="UMT91" s="127"/>
      <c r="UMU91" s="128"/>
      <c r="UMV91" s="128"/>
      <c r="UMW91" s="128"/>
      <c r="UMX91" s="129"/>
      <c r="UMY91" s="80"/>
      <c r="UMZ91" s="80"/>
      <c r="UNA91" s="80"/>
      <c r="UNB91" s="80"/>
      <c r="UNC91" s="127"/>
      <c r="UND91" s="128"/>
      <c r="UNE91" s="128"/>
      <c r="UNF91" s="128"/>
      <c r="UNG91" s="129"/>
      <c r="UNH91" s="80"/>
      <c r="UNI91" s="80"/>
      <c r="UNJ91" s="80"/>
      <c r="UNK91" s="80"/>
      <c r="UNL91" s="127"/>
      <c r="UNM91" s="128"/>
      <c r="UNN91" s="128"/>
      <c r="UNO91" s="128"/>
      <c r="UNP91" s="129"/>
      <c r="UNQ91" s="80"/>
      <c r="UNR91" s="80"/>
      <c r="UNS91" s="80"/>
      <c r="UNT91" s="80"/>
      <c r="UNU91" s="127"/>
      <c r="UNV91" s="128"/>
      <c r="UNW91" s="128"/>
      <c r="UNX91" s="128"/>
      <c r="UNY91" s="129"/>
      <c r="UNZ91" s="80"/>
      <c r="UOA91" s="80"/>
      <c r="UOB91" s="80"/>
      <c r="UOC91" s="80"/>
      <c r="UOD91" s="127"/>
      <c r="UOE91" s="128"/>
      <c r="UOF91" s="128"/>
      <c r="UOG91" s="128"/>
      <c r="UOH91" s="129"/>
      <c r="UOI91" s="80"/>
      <c r="UOJ91" s="80"/>
      <c r="UOK91" s="80"/>
      <c r="UOL91" s="80"/>
      <c r="UOM91" s="127"/>
      <c r="UON91" s="128"/>
      <c r="UOO91" s="128"/>
      <c r="UOP91" s="128"/>
      <c r="UOQ91" s="129"/>
      <c r="UOR91" s="80"/>
      <c r="UOS91" s="80"/>
      <c r="UOT91" s="80"/>
      <c r="UOU91" s="80"/>
      <c r="UOV91" s="127"/>
      <c r="UOW91" s="128"/>
      <c r="UOX91" s="128"/>
      <c r="UOY91" s="128"/>
      <c r="UOZ91" s="129"/>
      <c r="UPA91" s="80"/>
      <c r="UPB91" s="80"/>
      <c r="UPC91" s="80"/>
      <c r="UPD91" s="80"/>
      <c r="UPE91" s="127"/>
      <c r="UPF91" s="128"/>
      <c r="UPG91" s="128"/>
      <c r="UPH91" s="128"/>
      <c r="UPI91" s="129"/>
      <c r="UPJ91" s="80"/>
      <c r="UPK91" s="80"/>
      <c r="UPL91" s="80"/>
      <c r="UPM91" s="80"/>
      <c r="UPN91" s="127"/>
      <c r="UPO91" s="128"/>
      <c r="UPP91" s="128"/>
      <c r="UPQ91" s="128"/>
      <c r="UPR91" s="129"/>
      <c r="UPS91" s="80"/>
      <c r="UPT91" s="80"/>
      <c r="UPU91" s="80"/>
      <c r="UPV91" s="80"/>
      <c r="UPW91" s="127"/>
      <c r="UPX91" s="128"/>
      <c r="UPY91" s="128"/>
      <c r="UPZ91" s="128"/>
      <c r="UQA91" s="129"/>
      <c r="UQB91" s="80"/>
      <c r="UQC91" s="80"/>
      <c r="UQD91" s="80"/>
      <c r="UQE91" s="80"/>
      <c r="UQF91" s="127"/>
      <c r="UQG91" s="128"/>
      <c r="UQH91" s="128"/>
      <c r="UQI91" s="128"/>
      <c r="UQJ91" s="129"/>
      <c r="UQK91" s="80"/>
      <c r="UQL91" s="80"/>
      <c r="UQM91" s="80"/>
      <c r="UQN91" s="80"/>
      <c r="UQO91" s="127"/>
      <c r="UQP91" s="128"/>
      <c r="UQQ91" s="128"/>
      <c r="UQR91" s="128"/>
      <c r="UQS91" s="129"/>
      <c r="UQT91" s="80"/>
      <c r="UQU91" s="80"/>
      <c r="UQV91" s="80"/>
      <c r="UQW91" s="80"/>
      <c r="UQX91" s="127"/>
      <c r="UQY91" s="128"/>
      <c r="UQZ91" s="128"/>
      <c r="URA91" s="128"/>
      <c r="URB91" s="129"/>
      <c r="URC91" s="80"/>
      <c r="URD91" s="80"/>
      <c r="URE91" s="80"/>
      <c r="URF91" s="80"/>
      <c r="URG91" s="127"/>
      <c r="URH91" s="128"/>
      <c r="URI91" s="128"/>
      <c r="URJ91" s="128"/>
      <c r="URK91" s="129"/>
      <c r="URL91" s="80"/>
      <c r="URM91" s="80"/>
      <c r="URN91" s="80"/>
      <c r="URO91" s="80"/>
      <c r="URP91" s="127"/>
      <c r="URQ91" s="128"/>
      <c r="URR91" s="128"/>
      <c r="URS91" s="128"/>
      <c r="URT91" s="129"/>
      <c r="URU91" s="80"/>
      <c r="URV91" s="80"/>
      <c r="URW91" s="80"/>
      <c r="URX91" s="80"/>
      <c r="URY91" s="127"/>
      <c r="URZ91" s="128"/>
      <c r="USA91" s="128"/>
      <c r="USB91" s="128"/>
      <c r="USC91" s="129"/>
      <c r="USD91" s="80"/>
      <c r="USE91" s="80"/>
      <c r="USF91" s="80"/>
      <c r="USG91" s="80"/>
      <c r="USH91" s="127"/>
      <c r="USI91" s="128"/>
      <c r="USJ91" s="128"/>
      <c r="USK91" s="128"/>
      <c r="USL91" s="129"/>
      <c r="USM91" s="80"/>
      <c r="USN91" s="80"/>
      <c r="USO91" s="80"/>
      <c r="USP91" s="80"/>
      <c r="USQ91" s="127"/>
      <c r="USR91" s="128"/>
      <c r="USS91" s="128"/>
      <c r="UST91" s="128"/>
      <c r="USU91" s="129"/>
      <c r="USV91" s="80"/>
      <c r="USW91" s="80"/>
      <c r="USX91" s="80"/>
      <c r="USY91" s="80"/>
      <c r="USZ91" s="127"/>
      <c r="UTA91" s="128"/>
      <c r="UTB91" s="128"/>
      <c r="UTC91" s="128"/>
      <c r="UTD91" s="129"/>
      <c r="UTE91" s="80"/>
      <c r="UTF91" s="80"/>
      <c r="UTG91" s="80"/>
      <c r="UTH91" s="80"/>
      <c r="UTI91" s="127"/>
      <c r="UTJ91" s="128"/>
      <c r="UTK91" s="128"/>
      <c r="UTL91" s="128"/>
      <c r="UTM91" s="129"/>
      <c r="UTN91" s="80"/>
      <c r="UTO91" s="80"/>
      <c r="UTP91" s="80"/>
      <c r="UTQ91" s="80"/>
      <c r="UTR91" s="127"/>
      <c r="UTS91" s="128"/>
      <c r="UTT91" s="128"/>
      <c r="UTU91" s="128"/>
      <c r="UTV91" s="129"/>
      <c r="UTW91" s="80"/>
      <c r="UTX91" s="80"/>
      <c r="UTY91" s="80"/>
      <c r="UTZ91" s="80"/>
      <c r="UUA91" s="127"/>
      <c r="UUB91" s="128"/>
      <c r="UUC91" s="128"/>
      <c r="UUD91" s="128"/>
      <c r="UUE91" s="129"/>
      <c r="UUF91" s="80"/>
      <c r="UUG91" s="80"/>
      <c r="UUH91" s="80"/>
      <c r="UUI91" s="80"/>
      <c r="UUJ91" s="127"/>
      <c r="UUK91" s="128"/>
      <c r="UUL91" s="128"/>
      <c r="UUM91" s="128"/>
      <c r="UUN91" s="129"/>
      <c r="UUO91" s="80"/>
      <c r="UUP91" s="80"/>
      <c r="UUQ91" s="80"/>
      <c r="UUR91" s="80"/>
      <c r="UUS91" s="127"/>
      <c r="UUT91" s="128"/>
      <c r="UUU91" s="128"/>
      <c r="UUV91" s="128"/>
      <c r="UUW91" s="129"/>
      <c r="UUX91" s="80"/>
      <c r="UUY91" s="80"/>
      <c r="UUZ91" s="80"/>
      <c r="UVA91" s="80"/>
      <c r="UVB91" s="127"/>
      <c r="UVC91" s="128"/>
      <c r="UVD91" s="128"/>
      <c r="UVE91" s="128"/>
      <c r="UVF91" s="129"/>
      <c r="UVG91" s="80"/>
      <c r="UVH91" s="80"/>
      <c r="UVI91" s="80"/>
      <c r="UVJ91" s="80"/>
      <c r="UVK91" s="127"/>
      <c r="UVL91" s="128"/>
      <c r="UVM91" s="128"/>
      <c r="UVN91" s="128"/>
      <c r="UVO91" s="129"/>
      <c r="UVP91" s="80"/>
      <c r="UVQ91" s="80"/>
      <c r="UVR91" s="80"/>
      <c r="UVS91" s="80"/>
      <c r="UVT91" s="127"/>
      <c r="UVU91" s="128"/>
      <c r="UVV91" s="128"/>
      <c r="UVW91" s="128"/>
      <c r="UVX91" s="129"/>
      <c r="UVY91" s="80"/>
      <c r="UVZ91" s="80"/>
      <c r="UWA91" s="80"/>
      <c r="UWB91" s="80"/>
      <c r="UWC91" s="127"/>
      <c r="UWD91" s="128"/>
      <c r="UWE91" s="128"/>
      <c r="UWF91" s="128"/>
      <c r="UWG91" s="129"/>
      <c r="UWH91" s="80"/>
      <c r="UWI91" s="80"/>
      <c r="UWJ91" s="80"/>
      <c r="UWK91" s="80"/>
      <c r="UWL91" s="127"/>
      <c r="UWM91" s="128"/>
      <c r="UWN91" s="128"/>
      <c r="UWO91" s="128"/>
      <c r="UWP91" s="129"/>
      <c r="UWQ91" s="80"/>
      <c r="UWR91" s="80"/>
      <c r="UWS91" s="80"/>
      <c r="UWT91" s="80"/>
      <c r="UWU91" s="127"/>
      <c r="UWV91" s="128"/>
      <c r="UWW91" s="128"/>
      <c r="UWX91" s="128"/>
      <c r="UWY91" s="129"/>
      <c r="UWZ91" s="80"/>
      <c r="UXA91" s="80"/>
      <c r="UXB91" s="80"/>
      <c r="UXC91" s="80"/>
      <c r="UXD91" s="127"/>
      <c r="UXE91" s="128"/>
      <c r="UXF91" s="128"/>
      <c r="UXG91" s="128"/>
      <c r="UXH91" s="129"/>
      <c r="UXI91" s="80"/>
      <c r="UXJ91" s="80"/>
      <c r="UXK91" s="80"/>
      <c r="UXL91" s="80"/>
      <c r="UXM91" s="127"/>
      <c r="UXN91" s="128"/>
      <c r="UXO91" s="128"/>
      <c r="UXP91" s="128"/>
      <c r="UXQ91" s="129"/>
      <c r="UXR91" s="80"/>
      <c r="UXS91" s="80"/>
      <c r="UXT91" s="80"/>
      <c r="UXU91" s="80"/>
      <c r="UXV91" s="127"/>
      <c r="UXW91" s="128"/>
      <c r="UXX91" s="128"/>
      <c r="UXY91" s="128"/>
      <c r="UXZ91" s="129"/>
      <c r="UYA91" s="80"/>
      <c r="UYB91" s="80"/>
      <c r="UYC91" s="80"/>
      <c r="UYD91" s="80"/>
      <c r="UYE91" s="127"/>
      <c r="UYF91" s="128"/>
      <c r="UYG91" s="128"/>
      <c r="UYH91" s="128"/>
      <c r="UYI91" s="129"/>
      <c r="UYJ91" s="80"/>
      <c r="UYK91" s="80"/>
      <c r="UYL91" s="80"/>
      <c r="UYM91" s="80"/>
      <c r="UYN91" s="127"/>
      <c r="UYO91" s="128"/>
      <c r="UYP91" s="128"/>
      <c r="UYQ91" s="128"/>
      <c r="UYR91" s="129"/>
      <c r="UYS91" s="80"/>
      <c r="UYT91" s="80"/>
      <c r="UYU91" s="80"/>
      <c r="UYV91" s="80"/>
      <c r="UYW91" s="127"/>
      <c r="UYX91" s="128"/>
      <c r="UYY91" s="128"/>
      <c r="UYZ91" s="128"/>
      <c r="UZA91" s="129"/>
      <c r="UZB91" s="80"/>
      <c r="UZC91" s="80"/>
      <c r="UZD91" s="80"/>
      <c r="UZE91" s="80"/>
      <c r="UZF91" s="127"/>
      <c r="UZG91" s="128"/>
      <c r="UZH91" s="128"/>
      <c r="UZI91" s="128"/>
      <c r="UZJ91" s="129"/>
      <c r="UZK91" s="80"/>
      <c r="UZL91" s="80"/>
      <c r="UZM91" s="80"/>
      <c r="UZN91" s="80"/>
      <c r="UZO91" s="127"/>
      <c r="UZP91" s="128"/>
      <c r="UZQ91" s="128"/>
      <c r="UZR91" s="128"/>
      <c r="UZS91" s="129"/>
      <c r="UZT91" s="80"/>
      <c r="UZU91" s="80"/>
      <c r="UZV91" s="80"/>
      <c r="UZW91" s="80"/>
      <c r="UZX91" s="127"/>
      <c r="UZY91" s="128"/>
      <c r="UZZ91" s="128"/>
      <c r="VAA91" s="128"/>
      <c r="VAB91" s="129"/>
      <c r="VAC91" s="80"/>
      <c r="VAD91" s="80"/>
      <c r="VAE91" s="80"/>
      <c r="VAF91" s="80"/>
      <c r="VAG91" s="127"/>
      <c r="VAH91" s="128"/>
      <c r="VAI91" s="128"/>
      <c r="VAJ91" s="128"/>
      <c r="VAK91" s="129"/>
      <c r="VAL91" s="80"/>
      <c r="VAM91" s="80"/>
      <c r="VAN91" s="80"/>
      <c r="VAO91" s="80"/>
      <c r="VAP91" s="127"/>
      <c r="VAQ91" s="128"/>
      <c r="VAR91" s="128"/>
      <c r="VAS91" s="128"/>
      <c r="VAT91" s="129"/>
      <c r="VAU91" s="80"/>
      <c r="VAV91" s="80"/>
      <c r="VAW91" s="80"/>
      <c r="VAX91" s="80"/>
      <c r="VAY91" s="127"/>
      <c r="VAZ91" s="128"/>
      <c r="VBA91" s="128"/>
      <c r="VBB91" s="128"/>
      <c r="VBC91" s="129"/>
      <c r="VBD91" s="80"/>
      <c r="VBE91" s="80"/>
      <c r="VBF91" s="80"/>
      <c r="VBG91" s="80"/>
      <c r="VBH91" s="127"/>
      <c r="VBI91" s="128"/>
      <c r="VBJ91" s="128"/>
      <c r="VBK91" s="128"/>
      <c r="VBL91" s="129"/>
      <c r="VBM91" s="80"/>
      <c r="VBN91" s="80"/>
      <c r="VBO91" s="80"/>
      <c r="VBP91" s="80"/>
      <c r="VBQ91" s="127"/>
      <c r="VBR91" s="128"/>
      <c r="VBS91" s="128"/>
      <c r="VBT91" s="128"/>
      <c r="VBU91" s="129"/>
      <c r="VBV91" s="80"/>
      <c r="VBW91" s="80"/>
      <c r="VBX91" s="80"/>
      <c r="VBY91" s="80"/>
      <c r="VBZ91" s="127"/>
      <c r="VCA91" s="128"/>
      <c r="VCB91" s="128"/>
      <c r="VCC91" s="128"/>
      <c r="VCD91" s="129"/>
      <c r="VCE91" s="80"/>
      <c r="VCF91" s="80"/>
      <c r="VCG91" s="80"/>
      <c r="VCH91" s="80"/>
      <c r="VCI91" s="127"/>
      <c r="VCJ91" s="128"/>
      <c r="VCK91" s="128"/>
      <c r="VCL91" s="128"/>
      <c r="VCM91" s="129"/>
      <c r="VCN91" s="80"/>
      <c r="VCO91" s="80"/>
      <c r="VCP91" s="80"/>
      <c r="VCQ91" s="80"/>
      <c r="VCR91" s="127"/>
      <c r="VCS91" s="128"/>
      <c r="VCT91" s="128"/>
      <c r="VCU91" s="128"/>
      <c r="VCV91" s="129"/>
      <c r="VCW91" s="80"/>
      <c r="VCX91" s="80"/>
      <c r="VCY91" s="80"/>
      <c r="VCZ91" s="80"/>
      <c r="VDA91" s="127"/>
      <c r="VDB91" s="128"/>
      <c r="VDC91" s="128"/>
      <c r="VDD91" s="128"/>
      <c r="VDE91" s="129"/>
      <c r="VDF91" s="80"/>
      <c r="VDG91" s="80"/>
      <c r="VDH91" s="80"/>
      <c r="VDI91" s="80"/>
      <c r="VDJ91" s="127"/>
      <c r="VDK91" s="128"/>
      <c r="VDL91" s="128"/>
      <c r="VDM91" s="128"/>
      <c r="VDN91" s="129"/>
      <c r="VDO91" s="80"/>
      <c r="VDP91" s="80"/>
      <c r="VDQ91" s="80"/>
      <c r="VDR91" s="80"/>
      <c r="VDS91" s="127"/>
      <c r="VDT91" s="128"/>
      <c r="VDU91" s="128"/>
      <c r="VDV91" s="128"/>
      <c r="VDW91" s="129"/>
      <c r="VDX91" s="80"/>
      <c r="VDY91" s="80"/>
      <c r="VDZ91" s="80"/>
      <c r="VEA91" s="80"/>
      <c r="VEB91" s="127"/>
      <c r="VEC91" s="128"/>
      <c r="VED91" s="128"/>
      <c r="VEE91" s="128"/>
      <c r="VEF91" s="129"/>
      <c r="VEG91" s="80"/>
      <c r="VEH91" s="80"/>
      <c r="VEI91" s="80"/>
      <c r="VEJ91" s="80"/>
      <c r="VEK91" s="127"/>
      <c r="VEL91" s="128"/>
      <c r="VEM91" s="128"/>
      <c r="VEN91" s="128"/>
      <c r="VEO91" s="129"/>
      <c r="VEP91" s="80"/>
      <c r="VEQ91" s="80"/>
      <c r="VER91" s="80"/>
      <c r="VES91" s="80"/>
      <c r="VET91" s="127"/>
      <c r="VEU91" s="128"/>
      <c r="VEV91" s="128"/>
      <c r="VEW91" s="128"/>
      <c r="VEX91" s="129"/>
      <c r="VEY91" s="80"/>
      <c r="VEZ91" s="80"/>
      <c r="VFA91" s="80"/>
      <c r="VFB91" s="80"/>
      <c r="VFC91" s="127"/>
      <c r="VFD91" s="128"/>
      <c r="VFE91" s="128"/>
      <c r="VFF91" s="128"/>
      <c r="VFG91" s="129"/>
      <c r="VFH91" s="80"/>
      <c r="VFI91" s="80"/>
      <c r="VFJ91" s="80"/>
      <c r="VFK91" s="80"/>
      <c r="VFL91" s="127"/>
      <c r="VFM91" s="128"/>
      <c r="VFN91" s="128"/>
      <c r="VFO91" s="128"/>
      <c r="VFP91" s="129"/>
      <c r="VFQ91" s="80"/>
      <c r="VFR91" s="80"/>
      <c r="VFS91" s="80"/>
      <c r="VFT91" s="80"/>
      <c r="VFU91" s="127"/>
      <c r="VFV91" s="128"/>
      <c r="VFW91" s="128"/>
      <c r="VFX91" s="128"/>
      <c r="VFY91" s="129"/>
      <c r="VFZ91" s="80"/>
      <c r="VGA91" s="80"/>
      <c r="VGB91" s="80"/>
      <c r="VGC91" s="80"/>
      <c r="VGD91" s="127"/>
      <c r="VGE91" s="128"/>
      <c r="VGF91" s="128"/>
      <c r="VGG91" s="128"/>
      <c r="VGH91" s="129"/>
      <c r="VGI91" s="80"/>
      <c r="VGJ91" s="80"/>
      <c r="VGK91" s="80"/>
      <c r="VGL91" s="80"/>
      <c r="VGM91" s="127"/>
      <c r="VGN91" s="128"/>
      <c r="VGO91" s="128"/>
      <c r="VGP91" s="128"/>
      <c r="VGQ91" s="129"/>
      <c r="VGR91" s="80"/>
      <c r="VGS91" s="80"/>
      <c r="VGT91" s="80"/>
      <c r="VGU91" s="80"/>
      <c r="VGV91" s="127"/>
      <c r="VGW91" s="128"/>
      <c r="VGX91" s="128"/>
      <c r="VGY91" s="128"/>
      <c r="VGZ91" s="129"/>
      <c r="VHA91" s="80"/>
      <c r="VHB91" s="80"/>
      <c r="VHC91" s="80"/>
      <c r="VHD91" s="80"/>
      <c r="VHE91" s="127"/>
      <c r="VHF91" s="128"/>
      <c r="VHG91" s="128"/>
      <c r="VHH91" s="128"/>
      <c r="VHI91" s="129"/>
      <c r="VHJ91" s="80"/>
      <c r="VHK91" s="80"/>
      <c r="VHL91" s="80"/>
      <c r="VHM91" s="80"/>
      <c r="VHN91" s="127"/>
      <c r="VHO91" s="128"/>
      <c r="VHP91" s="128"/>
      <c r="VHQ91" s="128"/>
      <c r="VHR91" s="129"/>
      <c r="VHS91" s="80"/>
      <c r="VHT91" s="80"/>
      <c r="VHU91" s="80"/>
      <c r="VHV91" s="80"/>
      <c r="VHW91" s="127"/>
      <c r="VHX91" s="128"/>
      <c r="VHY91" s="128"/>
      <c r="VHZ91" s="128"/>
      <c r="VIA91" s="129"/>
      <c r="VIB91" s="80"/>
      <c r="VIC91" s="80"/>
      <c r="VID91" s="80"/>
      <c r="VIE91" s="80"/>
      <c r="VIF91" s="127"/>
      <c r="VIG91" s="128"/>
      <c r="VIH91" s="128"/>
      <c r="VII91" s="128"/>
      <c r="VIJ91" s="129"/>
      <c r="VIK91" s="80"/>
      <c r="VIL91" s="80"/>
      <c r="VIM91" s="80"/>
      <c r="VIN91" s="80"/>
      <c r="VIO91" s="127"/>
      <c r="VIP91" s="128"/>
      <c r="VIQ91" s="128"/>
      <c r="VIR91" s="128"/>
      <c r="VIS91" s="129"/>
      <c r="VIT91" s="80"/>
      <c r="VIU91" s="80"/>
      <c r="VIV91" s="80"/>
      <c r="VIW91" s="80"/>
      <c r="VIX91" s="127"/>
      <c r="VIY91" s="128"/>
      <c r="VIZ91" s="128"/>
      <c r="VJA91" s="128"/>
      <c r="VJB91" s="129"/>
      <c r="VJC91" s="80"/>
      <c r="VJD91" s="80"/>
      <c r="VJE91" s="80"/>
      <c r="VJF91" s="80"/>
      <c r="VJG91" s="127"/>
      <c r="VJH91" s="128"/>
      <c r="VJI91" s="128"/>
      <c r="VJJ91" s="128"/>
      <c r="VJK91" s="129"/>
      <c r="VJL91" s="80"/>
      <c r="VJM91" s="80"/>
      <c r="VJN91" s="80"/>
      <c r="VJO91" s="80"/>
      <c r="VJP91" s="127"/>
      <c r="VJQ91" s="128"/>
      <c r="VJR91" s="128"/>
      <c r="VJS91" s="128"/>
      <c r="VJT91" s="129"/>
      <c r="VJU91" s="80"/>
      <c r="VJV91" s="80"/>
      <c r="VJW91" s="80"/>
      <c r="VJX91" s="80"/>
      <c r="VJY91" s="127"/>
      <c r="VJZ91" s="128"/>
      <c r="VKA91" s="128"/>
      <c r="VKB91" s="128"/>
      <c r="VKC91" s="129"/>
      <c r="VKD91" s="80"/>
      <c r="VKE91" s="80"/>
      <c r="VKF91" s="80"/>
      <c r="VKG91" s="80"/>
      <c r="VKH91" s="127"/>
      <c r="VKI91" s="128"/>
      <c r="VKJ91" s="128"/>
      <c r="VKK91" s="128"/>
      <c r="VKL91" s="129"/>
      <c r="VKM91" s="80"/>
      <c r="VKN91" s="80"/>
      <c r="VKO91" s="80"/>
      <c r="VKP91" s="80"/>
      <c r="VKQ91" s="127"/>
      <c r="VKR91" s="128"/>
      <c r="VKS91" s="128"/>
      <c r="VKT91" s="128"/>
      <c r="VKU91" s="129"/>
      <c r="VKV91" s="80"/>
      <c r="VKW91" s="80"/>
      <c r="VKX91" s="80"/>
      <c r="VKY91" s="80"/>
      <c r="VKZ91" s="127"/>
      <c r="VLA91" s="128"/>
      <c r="VLB91" s="128"/>
      <c r="VLC91" s="128"/>
      <c r="VLD91" s="129"/>
      <c r="VLE91" s="80"/>
      <c r="VLF91" s="80"/>
      <c r="VLG91" s="80"/>
      <c r="VLH91" s="80"/>
      <c r="VLI91" s="127"/>
      <c r="VLJ91" s="128"/>
      <c r="VLK91" s="128"/>
      <c r="VLL91" s="128"/>
      <c r="VLM91" s="129"/>
      <c r="VLN91" s="80"/>
      <c r="VLO91" s="80"/>
      <c r="VLP91" s="80"/>
      <c r="VLQ91" s="80"/>
      <c r="VLR91" s="127"/>
      <c r="VLS91" s="128"/>
      <c r="VLT91" s="128"/>
      <c r="VLU91" s="128"/>
      <c r="VLV91" s="129"/>
      <c r="VLW91" s="80"/>
      <c r="VLX91" s="80"/>
      <c r="VLY91" s="80"/>
      <c r="VLZ91" s="80"/>
      <c r="VMA91" s="127"/>
      <c r="VMB91" s="128"/>
      <c r="VMC91" s="128"/>
      <c r="VMD91" s="128"/>
      <c r="VME91" s="129"/>
      <c r="VMF91" s="80"/>
      <c r="VMG91" s="80"/>
      <c r="VMH91" s="80"/>
      <c r="VMI91" s="80"/>
      <c r="VMJ91" s="127"/>
      <c r="VMK91" s="128"/>
      <c r="VML91" s="128"/>
      <c r="VMM91" s="128"/>
      <c r="VMN91" s="129"/>
      <c r="VMO91" s="80"/>
      <c r="VMP91" s="80"/>
      <c r="VMQ91" s="80"/>
      <c r="VMR91" s="80"/>
      <c r="VMS91" s="127"/>
      <c r="VMT91" s="128"/>
      <c r="VMU91" s="128"/>
      <c r="VMV91" s="128"/>
      <c r="VMW91" s="129"/>
      <c r="VMX91" s="80"/>
      <c r="VMY91" s="80"/>
      <c r="VMZ91" s="80"/>
      <c r="VNA91" s="80"/>
      <c r="VNB91" s="127"/>
      <c r="VNC91" s="128"/>
      <c r="VND91" s="128"/>
      <c r="VNE91" s="128"/>
      <c r="VNF91" s="129"/>
      <c r="VNG91" s="80"/>
      <c r="VNH91" s="80"/>
      <c r="VNI91" s="80"/>
      <c r="VNJ91" s="80"/>
      <c r="VNK91" s="127"/>
      <c r="VNL91" s="128"/>
      <c r="VNM91" s="128"/>
      <c r="VNN91" s="128"/>
      <c r="VNO91" s="129"/>
      <c r="VNP91" s="80"/>
      <c r="VNQ91" s="80"/>
      <c r="VNR91" s="80"/>
      <c r="VNS91" s="80"/>
      <c r="VNT91" s="127"/>
      <c r="VNU91" s="128"/>
      <c r="VNV91" s="128"/>
      <c r="VNW91" s="128"/>
      <c r="VNX91" s="129"/>
      <c r="VNY91" s="80"/>
      <c r="VNZ91" s="80"/>
      <c r="VOA91" s="80"/>
      <c r="VOB91" s="80"/>
      <c r="VOC91" s="127"/>
      <c r="VOD91" s="128"/>
      <c r="VOE91" s="128"/>
      <c r="VOF91" s="128"/>
      <c r="VOG91" s="129"/>
      <c r="VOH91" s="80"/>
      <c r="VOI91" s="80"/>
      <c r="VOJ91" s="80"/>
      <c r="VOK91" s="80"/>
      <c r="VOL91" s="127"/>
      <c r="VOM91" s="128"/>
      <c r="VON91" s="128"/>
      <c r="VOO91" s="128"/>
      <c r="VOP91" s="129"/>
      <c r="VOQ91" s="80"/>
      <c r="VOR91" s="80"/>
      <c r="VOS91" s="80"/>
      <c r="VOT91" s="80"/>
      <c r="VOU91" s="127"/>
      <c r="VOV91" s="128"/>
      <c r="VOW91" s="128"/>
      <c r="VOX91" s="128"/>
      <c r="VOY91" s="129"/>
      <c r="VOZ91" s="80"/>
      <c r="VPA91" s="80"/>
      <c r="VPB91" s="80"/>
      <c r="VPC91" s="80"/>
      <c r="VPD91" s="127"/>
      <c r="VPE91" s="128"/>
      <c r="VPF91" s="128"/>
      <c r="VPG91" s="128"/>
      <c r="VPH91" s="129"/>
      <c r="VPI91" s="80"/>
      <c r="VPJ91" s="80"/>
      <c r="VPK91" s="80"/>
      <c r="VPL91" s="80"/>
      <c r="VPM91" s="127"/>
      <c r="VPN91" s="128"/>
      <c r="VPO91" s="128"/>
      <c r="VPP91" s="128"/>
      <c r="VPQ91" s="129"/>
      <c r="VPR91" s="80"/>
      <c r="VPS91" s="80"/>
      <c r="VPT91" s="80"/>
      <c r="VPU91" s="80"/>
      <c r="VPV91" s="127"/>
      <c r="VPW91" s="128"/>
      <c r="VPX91" s="128"/>
      <c r="VPY91" s="128"/>
      <c r="VPZ91" s="129"/>
      <c r="VQA91" s="80"/>
      <c r="VQB91" s="80"/>
      <c r="VQC91" s="80"/>
      <c r="VQD91" s="80"/>
      <c r="VQE91" s="127"/>
      <c r="VQF91" s="128"/>
      <c r="VQG91" s="128"/>
      <c r="VQH91" s="128"/>
      <c r="VQI91" s="129"/>
      <c r="VQJ91" s="80"/>
      <c r="VQK91" s="80"/>
      <c r="VQL91" s="80"/>
      <c r="VQM91" s="80"/>
      <c r="VQN91" s="127"/>
      <c r="VQO91" s="128"/>
      <c r="VQP91" s="128"/>
      <c r="VQQ91" s="128"/>
      <c r="VQR91" s="129"/>
      <c r="VQS91" s="80"/>
      <c r="VQT91" s="80"/>
      <c r="VQU91" s="80"/>
      <c r="VQV91" s="80"/>
      <c r="VQW91" s="127"/>
      <c r="VQX91" s="128"/>
      <c r="VQY91" s="128"/>
      <c r="VQZ91" s="128"/>
      <c r="VRA91" s="129"/>
      <c r="VRB91" s="80"/>
      <c r="VRC91" s="80"/>
      <c r="VRD91" s="80"/>
      <c r="VRE91" s="80"/>
      <c r="VRF91" s="127"/>
      <c r="VRG91" s="128"/>
      <c r="VRH91" s="128"/>
      <c r="VRI91" s="128"/>
      <c r="VRJ91" s="129"/>
      <c r="VRK91" s="80"/>
      <c r="VRL91" s="80"/>
      <c r="VRM91" s="80"/>
      <c r="VRN91" s="80"/>
      <c r="VRO91" s="127"/>
      <c r="VRP91" s="128"/>
      <c r="VRQ91" s="128"/>
      <c r="VRR91" s="128"/>
      <c r="VRS91" s="129"/>
      <c r="VRT91" s="80"/>
      <c r="VRU91" s="80"/>
      <c r="VRV91" s="80"/>
      <c r="VRW91" s="80"/>
      <c r="VRX91" s="127"/>
      <c r="VRY91" s="128"/>
      <c r="VRZ91" s="128"/>
      <c r="VSA91" s="128"/>
      <c r="VSB91" s="129"/>
      <c r="VSC91" s="80"/>
      <c r="VSD91" s="80"/>
      <c r="VSE91" s="80"/>
      <c r="VSF91" s="80"/>
      <c r="VSG91" s="127"/>
      <c r="VSH91" s="128"/>
      <c r="VSI91" s="128"/>
      <c r="VSJ91" s="128"/>
      <c r="VSK91" s="129"/>
      <c r="VSL91" s="80"/>
      <c r="VSM91" s="80"/>
      <c r="VSN91" s="80"/>
      <c r="VSO91" s="80"/>
      <c r="VSP91" s="127"/>
      <c r="VSQ91" s="128"/>
      <c r="VSR91" s="128"/>
      <c r="VSS91" s="128"/>
      <c r="VST91" s="129"/>
      <c r="VSU91" s="80"/>
      <c r="VSV91" s="80"/>
      <c r="VSW91" s="80"/>
      <c r="VSX91" s="80"/>
      <c r="VSY91" s="127"/>
      <c r="VSZ91" s="128"/>
      <c r="VTA91" s="128"/>
      <c r="VTB91" s="128"/>
      <c r="VTC91" s="129"/>
      <c r="VTD91" s="80"/>
      <c r="VTE91" s="80"/>
      <c r="VTF91" s="80"/>
      <c r="VTG91" s="80"/>
      <c r="VTH91" s="127"/>
      <c r="VTI91" s="128"/>
      <c r="VTJ91" s="128"/>
      <c r="VTK91" s="128"/>
      <c r="VTL91" s="129"/>
      <c r="VTM91" s="80"/>
      <c r="VTN91" s="80"/>
      <c r="VTO91" s="80"/>
      <c r="VTP91" s="80"/>
      <c r="VTQ91" s="127"/>
      <c r="VTR91" s="128"/>
      <c r="VTS91" s="128"/>
      <c r="VTT91" s="128"/>
      <c r="VTU91" s="129"/>
      <c r="VTV91" s="80"/>
      <c r="VTW91" s="80"/>
      <c r="VTX91" s="80"/>
      <c r="VTY91" s="80"/>
      <c r="VTZ91" s="127"/>
      <c r="VUA91" s="128"/>
      <c r="VUB91" s="128"/>
      <c r="VUC91" s="128"/>
      <c r="VUD91" s="129"/>
      <c r="VUE91" s="80"/>
      <c r="VUF91" s="80"/>
      <c r="VUG91" s="80"/>
      <c r="VUH91" s="80"/>
      <c r="VUI91" s="127"/>
      <c r="VUJ91" s="128"/>
      <c r="VUK91" s="128"/>
      <c r="VUL91" s="128"/>
      <c r="VUM91" s="129"/>
      <c r="VUN91" s="80"/>
      <c r="VUO91" s="80"/>
      <c r="VUP91" s="80"/>
      <c r="VUQ91" s="80"/>
      <c r="VUR91" s="127"/>
      <c r="VUS91" s="128"/>
      <c r="VUT91" s="128"/>
      <c r="VUU91" s="128"/>
      <c r="VUV91" s="129"/>
      <c r="VUW91" s="80"/>
      <c r="VUX91" s="80"/>
      <c r="VUY91" s="80"/>
      <c r="VUZ91" s="80"/>
      <c r="VVA91" s="127"/>
      <c r="VVB91" s="128"/>
      <c r="VVC91" s="128"/>
      <c r="VVD91" s="128"/>
      <c r="VVE91" s="129"/>
      <c r="VVF91" s="80"/>
      <c r="VVG91" s="80"/>
      <c r="VVH91" s="80"/>
      <c r="VVI91" s="80"/>
      <c r="VVJ91" s="127"/>
      <c r="VVK91" s="128"/>
      <c r="VVL91" s="128"/>
      <c r="VVM91" s="128"/>
      <c r="VVN91" s="129"/>
      <c r="VVO91" s="80"/>
      <c r="VVP91" s="80"/>
      <c r="VVQ91" s="80"/>
      <c r="VVR91" s="80"/>
      <c r="VVS91" s="127"/>
      <c r="VVT91" s="128"/>
      <c r="VVU91" s="128"/>
      <c r="VVV91" s="128"/>
      <c r="VVW91" s="129"/>
      <c r="VVX91" s="80"/>
      <c r="VVY91" s="80"/>
      <c r="VVZ91" s="80"/>
      <c r="VWA91" s="80"/>
      <c r="VWB91" s="127"/>
      <c r="VWC91" s="128"/>
      <c r="VWD91" s="128"/>
      <c r="VWE91" s="128"/>
      <c r="VWF91" s="129"/>
      <c r="VWG91" s="80"/>
      <c r="VWH91" s="80"/>
      <c r="VWI91" s="80"/>
      <c r="VWJ91" s="80"/>
      <c r="VWK91" s="127"/>
      <c r="VWL91" s="128"/>
      <c r="VWM91" s="128"/>
      <c r="VWN91" s="128"/>
      <c r="VWO91" s="129"/>
      <c r="VWP91" s="80"/>
      <c r="VWQ91" s="80"/>
      <c r="VWR91" s="80"/>
      <c r="VWS91" s="80"/>
      <c r="VWT91" s="127"/>
      <c r="VWU91" s="128"/>
      <c r="VWV91" s="128"/>
      <c r="VWW91" s="128"/>
      <c r="VWX91" s="129"/>
      <c r="VWY91" s="80"/>
      <c r="VWZ91" s="80"/>
      <c r="VXA91" s="80"/>
      <c r="VXB91" s="80"/>
      <c r="VXC91" s="127"/>
      <c r="VXD91" s="128"/>
      <c r="VXE91" s="128"/>
      <c r="VXF91" s="128"/>
      <c r="VXG91" s="129"/>
      <c r="VXH91" s="80"/>
      <c r="VXI91" s="80"/>
      <c r="VXJ91" s="80"/>
      <c r="VXK91" s="80"/>
      <c r="VXL91" s="127"/>
      <c r="VXM91" s="128"/>
      <c r="VXN91" s="128"/>
      <c r="VXO91" s="128"/>
      <c r="VXP91" s="129"/>
      <c r="VXQ91" s="80"/>
      <c r="VXR91" s="80"/>
      <c r="VXS91" s="80"/>
      <c r="VXT91" s="80"/>
      <c r="VXU91" s="127"/>
      <c r="VXV91" s="128"/>
      <c r="VXW91" s="128"/>
      <c r="VXX91" s="128"/>
      <c r="VXY91" s="129"/>
      <c r="VXZ91" s="80"/>
      <c r="VYA91" s="80"/>
      <c r="VYB91" s="80"/>
      <c r="VYC91" s="80"/>
      <c r="VYD91" s="127"/>
      <c r="VYE91" s="128"/>
      <c r="VYF91" s="128"/>
      <c r="VYG91" s="128"/>
      <c r="VYH91" s="129"/>
      <c r="VYI91" s="80"/>
      <c r="VYJ91" s="80"/>
      <c r="VYK91" s="80"/>
      <c r="VYL91" s="80"/>
      <c r="VYM91" s="127"/>
      <c r="VYN91" s="128"/>
      <c r="VYO91" s="128"/>
      <c r="VYP91" s="128"/>
      <c r="VYQ91" s="129"/>
      <c r="VYR91" s="80"/>
      <c r="VYS91" s="80"/>
      <c r="VYT91" s="80"/>
      <c r="VYU91" s="80"/>
      <c r="VYV91" s="127"/>
      <c r="VYW91" s="128"/>
      <c r="VYX91" s="128"/>
      <c r="VYY91" s="128"/>
      <c r="VYZ91" s="129"/>
      <c r="VZA91" s="80"/>
      <c r="VZB91" s="80"/>
      <c r="VZC91" s="80"/>
      <c r="VZD91" s="80"/>
      <c r="VZE91" s="127"/>
      <c r="VZF91" s="128"/>
      <c r="VZG91" s="128"/>
      <c r="VZH91" s="128"/>
      <c r="VZI91" s="129"/>
      <c r="VZJ91" s="80"/>
      <c r="VZK91" s="80"/>
      <c r="VZL91" s="80"/>
      <c r="VZM91" s="80"/>
      <c r="VZN91" s="127"/>
      <c r="VZO91" s="128"/>
      <c r="VZP91" s="128"/>
      <c r="VZQ91" s="128"/>
      <c r="VZR91" s="129"/>
      <c r="VZS91" s="80"/>
      <c r="VZT91" s="80"/>
      <c r="VZU91" s="80"/>
      <c r="VZV91" s="80"/>
      <c r="VZW91" s="127"/>
      <c r="VZX91" s="128"/>
      <c r="VZY91" s="128"/>
      <c r="VZZ91" s="128"/>
      <c r="WAA91" s="129"/>
      <c r="WAB91" s="80"/>
      <c r="WAC91" s="80"/>
      <c r="WAD91" s="80"/>
      <c r="WAE91" s="80"/>
      <c r="WAF91" s="127"/>
      <c r="WAG91" s="128"/>
      <c r="WAH91" s="128"/>
      <c r="WAI91" s="128"/>
      <c r="WAJ91" s="129"/>
      <c r="WAK91" s="80"/>
      <c r="WAL91" s="80"/>
      <c r="WAM91" s="80"/>
      <c r="WAN91" s="80"/>
      <c r="WAO91" s="127"/>
      <c r="WAP91" s="128"/>
      <c r="WAQ91" s="128"/>
      <c r="WAR91" s="128"/>
      <c r="WAS91" s="129"/>
      <c r="WAT91" s="80"/>
      <c r="WAU91" s="80"/>
      <c r="WAV91" s="80"/>
      <c r="WAW91" s="80"/>
      <c r="WAX91" s="127"/>
      <c r="WAY91" s="128"/>
      <c r="WAZ91" s="128"/>
      <c r="WBA91" s="128"/>
      <c r="WBB91" s="129"/>
      <c r="WBC91" s="80"/>
      <c r="WBD91" s="80"/>
      <c r="WBE91" s="80"/>
      <c r="WBF91" s="80"/>
      <c r="WBG91" s="127"/>
      <c r="WBH91" s="128"/>
      <c r="WBI91" s="128"/>
      <c r="WBJ91" s="128"/>
      <c r="WBK91" s="129"/>
      <c r="WBL91" s="80"/>
      <c r="WBM91" s="80"/>
      <c r="WBN91" s="80"/>
      <c r="WBO91" s="80"/>
      <c r="WBP91" s="127"/>
      <c r="WBQ91" s="128"/>
      <c r="WBR91" s="128"/>
      <c r="WBS91" s="128"/>
      <c r="WBT91" s="129"/>
      <c r="WBU91" s="80"/>
      <c r="WBV91" s="80"/>
      <c r="WBW91" s="80"/>
      <c r="WBX91" s="80"/>
      <c r="WBY91" s="127"/>
      <c r="WBZ91" s="128"/>
      <c r="WCA91" s="128"/>
      <c r="WCB91" s="128"/>
      <c r="WCC91" s="129"/>
      <c r="WCD91" s="80"/>
      <c r="WCE91" s="80"/>
      <c r="WCF91" s="80"/>
      <c r="WCG91" s="80"/>
      <c r="WCH91" s="127"/>
      <c r="WCI91" s="128"/>
      <c r="WCJ91" s="128"/>
      <c r="WCK91" s="128"/>
      <c r="WCL91" s="129"/>
      <c r="WCM91" s="80"/>
      <c r="WCN91" s="80"/>
      <c r="WCO91" s="80"/>
      <c r="WCP91" s="80"/>
      <c r="WCQ91" s="127"/>
      <c r="WCR91" s="128"/>
      <c r="WCS91" s="128"/>
      <c r="WCT91" s="128"/>
      <c r="WCU91" s="129"/>
      <c r="WCV91" s="80"/>
      <c r="WCW91" s="80"/>
      <c r="WCX91" s="80"/>
      <c r="WCY91" s="80"/>
      <c r="WCZ91" s="127"/>
      <c r="WDA91" s="128"/>
      <c r="WDB91" s="128"/>
      <c r="WDC91" s="128"/>
      <c r="WDD91" s="129"/>
      <c r="WDE91" s="80"/>
      <c r="WDF91" s="80"/>
      <c r="WDG91" s="80"/>
      <c r="WDH91" s="80"/>
      <c r="WDI91" s="127"/>
      <c r="WDJ91" s="128"/>
      <c r="WDK91" s="128"/>
      <c r="WDL91" s="128"/>
      <c r="WDM91" s="129"/>
      <c r="WDN91" s="80"/>
      <c r="WDO91" s="80"/>
      <c r="WDP91" s="80"/>
      <c r="WDQ91" s="80"/>
      <c r="WDR91" s="127"/>
      <c r="WDS91" s="128"/>
      <c r="WDT91" s="128"/>
      <c r="WDU91" s="128"/>
      <c r="WDV91" s="129"/>
      <c r="WDW91" s="80"/>
      <c r="WDX91" s="80"/>
      <c r="WDY91" s="80"/>
      <c r="WDZ91" s="80"/>
      <c r="WEA91" s="127"/>
      <c r="WEB91" s="128"/>
      <c r="WEC91" s="128"/>
      <c r="WED91" s="128"/>
      <c r="WEE91" s="129"/>
      <c r="WEF91" s="80"/>
      <c r="WEG91" s="80"/>
      <c r="WEH91" s="80"/>
      <c r="WEI91" s="80"/>
      <c r="WEJ91" s="127"/>
      <c r="WEK91" s="128"/>
      <c r="WEL91" s="128"/>
      <c r="WEM91" s="128"/>
      <c r="WEN91" s="129"/>
      <c r="WEO91" s="80"/>
      <c r="WEP91" s="80"/>
      <c r="WEQ91" s="80"/>
      <c r="WER91" s="80"/>
      <c r="WES91" s="127"/>
      <c r="WET91" s="128"/>
      <c r="WEU91" s="128"/>
      <c r="WEV91" s="128"/>
      <c r="WEW91" s="129"/>
      <c r="WEX91" s="80"/>
      <c r="WEY91" s="80"/>
      <c r="WEZ91" s="80"/>
      <c r="WFA91" s="80"/>
      <c r="WFB91" s="127"/>
      <c r="WFC91" s="128"/>
      <c r="WFD91" s="128"/>
      <c r="WFE91" s="128"/>
      <c r="WFF91" s="129"/>
      <c r="WFG91" s="80"/>
      <c r="WFH91" s="80"/>
      <c r="WFI91" s="80"/>
      <c r="WFJ91" s="80"/>
      <c r="WFK91" s="127"/>
      <c r="WFL91" s="128"/>
      <c r="WFM91" s="128"/>
      <c r="WFN91" s="128"/>
      <c r="WFO91" s="129"/>
      <c r="WFP91" s="80"/>
      <c r="WFQ91" s="80"/>
      <c r="WFR91" s="80"/>
      <c r="WFS91" s="80"/>
      <c r="WFT91" s="127"/>
      <c r="WFU91" s="128"/>
      <c r="WFV91" s="128"/>
      <c r="WFW91" s="128"/>
      <c r="WFX91" s="129"/>
      <c r="WFY91" s="80"/>
      <c r="WFZ91" s="80"/>
      <c r="WGA91" s="80"/>
      <c r="WGB91" s="80"/>
      <c r="WGC91" s="127"/>
      <c r="WGD91" s="128"/>
      <c r="WGE91" s="128"/>
      <c r="WGF91" s="128"/>
      <c r="WGG91" s="129"/>
      <c r="WGH91" s="80"/>
      <c r="WGI91" s="80"/>
      <c r="WGJ91" s="80"/>
      <c r="WGK91" s="80"/>
      <c r="WGL91" s="127"/>
      <c r="WGM91" s="128"/>
      <c r="WGN91" s="128"/>
      <c r="WGO91" s="128"/>
      <c r="WGP91" s="129"/>
      <c r="WGQ91" s="80"/>
      <c r="WGR91" s="80"/>
      <c r="WGS91" s="80"/>
      <c r="WGT91" s="80"/>
      <c r="WGU91" s="127"/>
      <c r="WGV91" s="128"/>
      <c r="WGW91" s="128"/>
      <c r="WGX91" s="128"/>
      <c r="WGY91" s="129"/>
      <c r="WGZ91" s="80"/>
      <c r="WHA91" s="80"/>
      <c r="WHB91" s="80"/>
      <c r="WHC91" s="80"/>
      <c r="WHD91" s="127"/>
      <c r="WHE91" s="128"/>
      <c r="WHF91" s="128"/>
      <c r="WHG91" s="128"/>
      <c r="WHH91" s="129"/>
      <c r="WHI91" s="80"/>
      <c r="WHJ91" s="80"/>
      <c r="WHK91" s="80"/>
      <c r="WHL91" s="80"/>
      <c r="WHM91" s="127"/>
      <c r="WHN91" s="128"/>
      <c r="WHO91" s="128"/>
      <c r="WHP91" s="128"/>
      <c r="WHQ91" s="129"/>
      <c r="WHR91" s="80"/>
      <c r="WHS91" s="80"/>
      <c r="WHT91" s="80"/>
      <c r="WHU91" s="80"/>
      <c r="WHV91" s="127"/>
      <c r="WHW91" s="128"/>
      <c r="WHX91" s="128"/>
      <c r="WHY91" s="128"/>
      <c r="WHZ91" s="129"/>
      <c r="WIA91" s="80"/>
      <c r="WIB91" s="80"/>
      <c r="WIC91" s="80"/>
      <c r="WID91" s="80"/>
      <c r="WIE91" s="127"/>
      <c r="WIF91" s="128"/>
      <c r="WIG91" s="128"/>
      <c r="WIH91" s="128"/>
      <c r="WII91" s="129"/>
      <c r="WIJ91" s="80"/>
      <c r="WIK91" s="80"/>
      <c r="WIL91" s="80"/>
      <c r="WIM91" s="80"/>
      <c r="WIN91" s="127"/>
      <c r="WIO91" s="128"/>
      <c r="WIP91" s="128"/>
      <c r="WIQ91" s="128"/>
      <c r="WIR91" s="129"/>
      <c r="WIS91" s="80"/>
      <c r="WIT91" s="80"/>
      <c r="WIU91" s="80"/>
      <c r="WIV91" s="80"/>
      <c r="WIW91" s="127"/>
      <c r="WIX91" s="128"/>
      <c r="WIY91" s="128"/>
      <c r="WIZ91" s="128"/>
      <c r="WJA91" s="129"/>
      <c r="WJB91" s="80"/>
      <c r="WJC91" s="80"/>
      <c r="WJD91" s="80"/>
      <c r="WJE91" s="80"/>
      <c r="WJF91" s="127"/>
      <c r="WJG91" s="128"/>
      <c r="WJH91" s="128"/>
      <c r="WJI91" s="128"/>
      <c r="WJJ91" s="129"/>
      <c r="WJK91" s="80"/>
      <c r="WJL91" s="80"/>
      <c r="WJM91" s="80"/>
      <c r="WJN91" s="80"/>
      <c r="WJO91" s="127"/>
      <c r="WJP91" s="128"/>
      <c r="WJQ91" s="128"/>
      <c r="WJR91" s="128"/>
      <c r="WJS91" s="129"/>
      <c r="WJT91" s="80"/>
      <c r="WJU91" s="80"/>
      <c r="WJV91" s="80"/>
      <c r="WJW91" s="80"/>
      <c r="WJX91" s="127"/>
      <c r="WJY91" s="128"/>
      <c r="WJZ91" s="128"/>
      <c r="WKA91" s="128"/>
      <c r="WKB91" s="129"/>
      <c r="WKC91" s="80"/>
      <c r="WKD91" s="80"/>
      <c r="WKE91" s="80"/>
      <c r="WKF91" s="80"/>
      <c r="WKG91" s="127"/>
      <c r="WKH91" s="128"/>
      <c r="WKI91" s="128"/>
      <c r="WKJ91" s="128"/>
      <c r="WKK91" s="129"/>
      <c r="WKL91" s="80"/>
      <c r="WKM91" s="80"/>
      <c r="WKN91" s="80"/>
      <c r="WKO91" s="80"/>
      <c r="WKP91" s="127"/>
      <c r="WKQ91" s="128"/>
      <c r="WKR91" s="128"/>
      <c r="WKS91" s="128"/>
      <c r="WKT91" s="129"/>
      <c r="WKU91" s="80"/>
      <c r="WKV91" s="80"/>
      <c r="WKW91" s="80"/>
      <c r="WKX91" s="80"/>
      <c r="WKY91" s="127"/>
      <c r="WKZ91" s="128"/>
      <c r="WLA91" s="128"/>
      <c r="WLB91" s="128"/>
      <c r="WLC91" s="129"/>
      <c r="WLD91" s="80"/>
      <c r="WLE91" s="80"/>
      <c r="WLF91" s="80"/>
      <c r="WLG91" s="80"/>
      <c r="WLH91" s="127"/>
      <c r="WLI91" s="128"/>
      <c r="WLJ91" s="128"/>
      <c r="WLK91" s="128"/>
      <c r="WLL91" s="129"/>
      <c r="WLM91" s="80"/>
      <c r="WLN91" s="80"/>
      <c r="WLO91" s="80"/>
      <c r="WLP91" s="80"/>
      <c r="WLQ91" s="127"/>
      <c r="WLR91" s="128"/>
      <c r="WLS91" s="128"/>
      <c r="WLT91" s="128"/>
      <c r="WLU91" s="129"/>
      <c r="WLV91" s="80"/>
      <c r="WLW91" s="80"/>
      <c r="WLX91" s="80"/>
      <c r="WLY91" s="80"/>
      <c r="WLZ91" s="127"/>
      <c r="WMA91" s="128"/>
      <c r="WMB91" s="128"/>
      <c r="WMC91" s="128"/>
      <c r="WMD91" s="129"/>
      <c r="WME91" s="80"/>
      <c r="WMF91" s="80"/>
      <c r="WMG91" s="80"/>
      <c r="WMH91" s="80"/>
      <c r="WMI91" s="127"/>
      <c r="WMJ91" s="128"/>
      <c r="WMK91" s="128"/>
      <c r="WML91" s="128"/>
      <c r="WMM91" s="129"/>
      <c r="WMN91" s="80"/>
      <c r="WMO91" s="80"/>
      <c r="WMP91" s="80"/>
      <c r="WMQ91" s="80"/>
      <c r="WMR91" s="127"/>
      <c r="WMS91" s="128"/>
      <c r="WMT91" s="128"/>
      <c r="WMU91" s="128"/>
      <c r="WMV91" s="129"/>
      <c r="WMW91" s="80"/>
      <c r="WMX91" s="80"/>
      <c r="WMY91" s="80"/>
      <c r="WMZ91" s="80"/>
      <c r="WNA91" s="127"/>
      <c r="WNB91" s="128"/>
      <c r="WNC91" s="128"/>
      <c r="WND91" s="128"/>
      <c r="WNE91" s="129"/>
      <c r="WNF91" s="80"/>
      <c r="WNG91" s="80"/>
      <c r="WNH91" s="80"/>
      <c r="WNI91" s="80"/>
      <c r="WNJ91" s="127"/>
      <c r="WNK91" s="128"/>
      <c r="WNL91" s="128"/>
      <c r="WNM91" s="128"/>
      <c r="WNN91" s="129"/>
      <c r="WNO91" s="80"/>
      <c r="WNP91" s="80"/>
      <c r="WNQ91" s="80"/>
      <c r="WNR91" s="80"/>
      <c r="WNS91" s="127"/>
      <c r="WNT91" s="128"/>
      <c r="WNU91" s="128"/>
      <c r="WNV91" s="128"/>
      <c r="WNW91" s="129"/>
      <c r="WNX91" s="80"/>
      <c r="WNY91" s="80"/>
      <c r="WNZ91" s="80"/>
      <c r="WOA91" s="80"/>
      <c r="WOB91" s="127"/>
      <c r="WOC91" s="128"/>
      <c r="WOD91" s="128"/>
      <c r="WOE91" s="128"/>
      <c r="WOF91" s="129"/>
      <c r="WOG91" s="80"/>
      <c r="WOH91" s="80"/>
      <c r="WOI91" s="80"/>
      <c r="WOJ91" s="80"/>
      <c r="WOK91" s="127"/>
      <c r="WOL91" s="128"/>
      <c r="WOM91" s="128"/>
      <c r="WON91" s="128"/>
      <c r="WOO91" s="129"/>
      <c r="WOP91" s="80"/>
      <c r="WOQ91" s="80"/>
      <c r="WOR91" s="80"/>
      <c r="WOS91" s="80"/>
      <c r="WOT91" s="127"/>
      <c r="WOU91" s="128"/>
      <c r="WOV91" s="128"/>
      <c r="WOW91" s="128"/>
      <c r="WOX91" s="129"/>
      <c r="WOY91" s="80"/>
      <c r="WOZ91" s="80"/>
      <c r="WPA91" s="80"/>
      <c r="WPB91" s="80"/>
      <c r="WPC91" s="127"/>
      <c r="WPD91" s="128"/>
      <c r="WPE91" s="128"/>
      <c r="WPF91" s="128"/>
      <c r="WPG91" s="129"/>
      <c r="WPH91" s="80"/>
      <c r="WPI91" s="80"/>
      <c r="WPJ91" s="80"/>
      <c r="WPK91" s="80"/>
      <c r="WPL91" s="127"/>
      <c r="WPM91" s="128"/>
      <c r="WPN91" s="128"/>
      <c r="WPO91" s="128"/>
      <c r="WPP91" s="129"/>
      <c r="WPQ91" s="80"/>
      <c r="WPR91" s="80"/>
      <c r="WPS91" s="80"/>
      <c r="WPT91" s="80"/>
      <c r="WPU91" s="127"/>
      <c r="WPV91" s="128"/>
      <c r="WPW91" s="128"/>
      <c r="WPX91" s="128"/>
      <c r="WPY91" s="129"/>
      <c r="WPZ91" s="80"/>
      <c r="WQA91" s="80"/>
      <c r="WQB91" s="80"/>
      <c r="WQC91" s="80"/>
      <c r="WQD91" s="127"/>
      <c r="WQE91" s="128"/>
      <c r="WQF91" s="128"/>
      <c r="WQG91" s="128"/>
      <c r="WQH91" s="129"/>
      <c r="WQI91" s="80"/>
      <c r="WQJ91" s="80"/>
      <c r="WQK91" s="80"/>
      <c r="WQL91" s="80"/>
      <c r="WQM91" s="127"/>
      <c r="WQN91" s="128"/>
      <c r="WQO91" s="128"/>
      <c r="WQP91" s="128"/>
      <c r="WQQ91" s="129"/>
      <c r="WQR91" s="80"/>
      <c r="WQS91" s="80"/>
      <c r="WQT91" s="80"/>
      <c r="WQU91" s="80"/>
      <c r="WQV91" s="127"/>
      <c r="WQW91" s="128"/>
      <c r="WQX91" s="128"/>
      <c r="WQY91" s="128"/>
      <c r="WQZ91" s="129"/>
      <c r="WRA91" s="80"/>
      <c r="WRB91" s="80"/>
      <c r="WRC91" s="80"/>
      <c r="WRD91" s="80"/>
      <c r="WRE91" s="127"/>
      <c r="WRF91" s="128"/>
      <c r="WRG91" s="128"/>
      <c r="WRH91" s="128"/>
      <c r="WRI91" s="129"/>
      <c r="WRJ91" s="80"/>
      <c r="WRK91" s="80"/>
      <c r="WRL91" s="80"/>
      <c r="WRM91" s="80"/>
      <c r="WRN91" s="127"/>
      <c r="WRO91" s="128"/>
      <c r="WRP91" s="128"/>
      <c r="WRQ91" s="128"/>
      <c r="WRR91" s="129"/>
      <c r="WRS91" s="80"/>
      <c r="WRT91" s="80"/>
      <c r="WRU91" s="80"/>
      <c r="WRV91" s="80"/>
      <c r="WRW91" s="127"/>
      <c r="WRX91" s="128"/>
      <c r="WRY91" s="128"/>
      <c r="WRZ91" s="128"/>
      <c r="WSA91" s="129"/>
      <c r="WSB91" s="80"/>
      <c r="WSC91" s="80"/>
      <c r="WSD91" s="80"/>
      <c r="WSE91" s="80"/>
      <c r="WSF91" s="127"/>
      <c r="WSG91" s="128"/>
      <c r="WSH91" s="128"/>
      <c r="WSI91" s="128"/>
      <c r="WSJ91" s="129"/>
      <c r="WSK91" s="80"/>
      <c r="WSL91" s="80"/>
      <c r="WSM91" s="80"/>
      <c r="WSN91" s="80"/>
      <c r="WSO91" s="127"/>
      <c r="WSP91" s="128"/>
      <c r="WSQ91" s="128"/>
      <c r="WSR91" s="128"/>
      <c r="WSS91" s="129"/>
      <c r="WST91" s="80"/>
      <c r="WSU91" s="80"/>
      <c r="WSV91" s="80"/>
      <c r="WSW91" s="80"/>
      <c r="WSX91" s="127"/>
      <c r="WSY91" s="128"/>
      <c r="WSZ91" s="128"/>
      <c r="WTA91" s="128"/>
      <c r="WTB91" s="129"/>
      <c r="WTC91" s="80"/>
      <c r="WTD91" s="80"/>
      <c r="WTE91" s="80"/>
      <c r="WTF91" s="80"/>
      <c r="WTG91" s="127"/>
      <c r="WTH91" s="128"/>
      <c r="WTI91" s="128"/>
      <c r="WTJ91" s="128"/>
      <c r="WTK91" s="129"/>
      <c r="WTL91" s="80"/>
      <c r="WTM91" s="80"/>
      <c r="WTN91" s="80"/>
      <c r="WTO91" s="80"/>
      <c r="WTP91" s="127"/>
      <c r="WTQ91" s="128"/>
      <c r="WTR91" s="128"/>
      <c r="WTS91" s="128"/>
      <c r="WTT91" s="129"/>
      <c r="WTU91" s="80"/>
      <c r="WTV91" s="80"/>
      <c r="WTW91" s="80"/>
      <c r="WTX91" s="80"/>
      <c r="WTY91" s="127"/>
      <c r="WTZ91" s="128"/>
      <c r="WUA91" s="128"/>
      <c r="WUB91" s="128"/>
      <c r="WUC91" s="129"/>
      <c r="WUD91" s="80"/>
      <c r="WUE91" s="80"/>
      <c r="WUF91" s="80"/>
      <c r="WUG91" s="80"/>
      <c r="WUH91" s="127"/>
      <c r="WUI91" s="128"/>
      <c r="WUJ91" s="128"/>
      <c r="WUK91" s="128"/>
      <c r="WUL91" s="129"/>
      <c r="WUM91" s="80"/>
      <c r="WUN91" s="80"/>
      <c r="WUO91" s="80"/>
      <c r="WUP91" s="80"/>
      <c r="WUQ91" s="127"/>
      <c r="WUR91" s="128"/>
      <c r="WUS91" s="128"/>
      <c r="WUT91" s="128"/>
      <c r="WUU91" s="129"/>
      <c r="WUV91" s="80"/>
      <c r="WUW91" s="80"/>
      <c r="WUX91" s="80"/>
      <c r="WUY91" s="80"/>
      <c r="WUZ91" s="127"/>
      <c r="WVA91" s="128"/>
      <c r="WVB91" s="128"/>
      <c r="WVC91" s="128"/>
      <c r="WVD91" s="129"/>
      <c r="WVE91" s="80"/>
      <c r="WVF91" s="80"/>
      <c r="WVG91" s="80"/>
      <c r="WVH91" s="80"/>
      <c r="WVI91" s="127"/>
      <c r="WVJ91" s="128"/>
      <c r="WVK91" s="128"/>
      <c r="WVL91" s="128"/>
      <c r="WVM91" s="129"/>
      <c r="WVN91" s="80"/>
      <c r="WVO91" s="80"/>
      <c r="WVP91" s="80"/>
      <c r="WVQ91" s="80"/>
      <c r="WVR91" s="127"/>
      <c r="WVS91" s="128"/>
      <c r="WVT91" s="128"/>
      <c r="WVU91" s="128"/>
      <c r="WVV91" s="129"/>
      <c r="WVW91" s="80"/>
      <c r="WVX91" s="80"/>
      <c r="WVY91" s="80"/>
      <c r="WVZ91" s="80"/>
      <c r="WWA91" s="127"/>
      <c r="WWB91" s="128"/>
      <c r="WWC91" s="128"/>
      <c r="WWD91" s="128"/>
      <c r="WWE91" s="129"/>
      <c r="WWF91" s="80"/>
      <c r="WWG91" s="80"/>
      <c r="WWH91" s="80"/>
      <c r="WWI91" s="80"/>
      <c r="WWJ91" s="127"/>
      <c r="WWK91" s="128"/>
      <c r="WWL91" s="128"/>
      <c r="WWM91" s="128"/>
      <c r="WWN91" s="129"/>
      <c r="WWO91" s="80"/>
      <c r="WWP91" s="80"/>
      <c r="WWQ91" s="80"/>
      <c r="WWR91" s="80"/>
      <c r="WWS91" s="127"/>
      <c r="WWT91" s="128"/>
      <c r="WWU91" s="128"/>
      <c r="WWV91" s="128"/>
      <c r="WWW91" s="129"/>
      <c r="WWX91" s="80"/>
      <c r="WWY91" s="80"/>
      <c r="WWZ91" s="80"/>
      <c r="WXA91" s="80"/>
      <c r="WXB91" s="127"/>
      <c r="WXC91" s="128"/>
      <c r="WXD91" s="128"/>
      <c r="WXE91" s="128"/>
      <c r="WXF91" s="129"/>
      <c r="WXG91" s="80"/>
      <c r="WXH91" s="80"/>
      <c r="WXI91" s="80"/>
      <c r="WXJ91" s="80"/>
      <c r="WXK91" s="127"/>
      <c r="WXL91" s="128"/>
      <c r="WXM91" s="128"/>
      <c r="WXN91" s="128"/>
      <c r="WXO91" s="129"/>
      <c r="WXP91" s="80"/>
      <c r="WXQ91" s="80"/>
      <c r="WXR91" s="80"/>
      <c r="WXS91" s="80"/>
      <c r="WXT91" s="127"/>
      <c r="WXU91" s="128"/>
      <c r="WXV91" s="128"/>
      <c r="WXW91" s="128"/>
      <c r="WXX91" s="129"/>
      <c r="WXY91" s="80"/>
      <c r="WXZ91" s="80"/>
      <c r="WYA91" s="80"/>
      <c r="WYB91" s="80"/>
      <c r="WYC91" s="127"/>
      <c r="WYD91" s="128"/>
      <c r="WYE91" s="128"/>
      <c r="WYF91" s="128"/>
      <c r="WYG91" s="129"/>
      <c r="WYH91" s="80"/>
      <c r="WYI91" s="80"/>
      <c r="WYJ91" s="80"/>
      <c r="WYK91" s="80"/>
      <c r="WYL91" s="127"/>
      <c r="WYM91" s="128"/>
      <c r="WYN91" s="128"/>
      <c r="WYO91" s="128"/>
      <c r="WYP91" s="129"/>
      <c r="WYQ91" s="80"/>
      <c r="WYR91" s="80"/>
      <c r="WYS91" s="80"/>
      <c r="WYT91" s="80"/>
      <c r="WYU91" s="127"/>
      <c r="WYV91" s="128"/>
      <c r="WYW91" s="128"/>
      <c r="WYX91" s="128"/>
      <c r="WYY91" s="129"/>
      <c r="WYZ91" s="80"/>
      <c r="WZA91" s="80"/>
      <c r="WZB91" s="80"/>
      <c r="WZC91" s="80"/>
      <c r="WZD91" s="127"/>
      <c r="WZE91" s="128"/>
      <c r="WZF91" s="128"/>
      <c r="WZG91" s="128"/>
      <c r="WZH91" s="129"/>
      <c r="WZI91" s="80"/>
      <c r="WZJ91" s="80"/>
      <c r="WZK91" s="80"/>
      <c r="WZL91" s="80"/>
      <c r="WZM91" s="127"/>
      <c r="WZN91" s="128"/>
      <c r="WZO91" s="128"/>
      <c r="WZP91" s="128"/>
      <c r="WZQ91" s="129"/>
      <c r="WZR91" s="80"/>
      <c r="WZS91" s="80"/>
      <c r="WZT91" s="80"/>
      <c r="WZU91" s="80"/>
      <c r="WZV91" s="127"/>
      <c r="WZW91" s="128"/>
      <c r="WZX91" s="128"/>
      <c r="WZY91" s="128"/>
      <c r="WZZ91" s="129"/>
      <c r="XAA91" s="80"/>
      <c r="XAB91" s="80"/>
      <c r="XAC91" s="80"/>
      <c r="XAD91" s="80"/>
      <c r="XAE91" s="127"/>
      <c r="XAF91" s="128"/>
      <c r="XAG91" s="128"/>
      <c r="XAH91" s="128"/>
      <c r="XAI91" s="129"/>
      <c r="XAJ91" s="80"/>
      <c r="XAK91" s="80"/>
      <c r="XAL91" s="80"/>
      <c r="XAM91" s="80"/>
      <c r="XAN91" s="127"/>
      <c r="XAO91" s="128"/>
      <c r="XAP91" s="128"/>
      <c r="XAQ91" s="128"/>
      <c r="XAR91" s="129"/>
      <c r="XAS91" s="80"/>
      <c r="XAT91" s="80"/>
      <c r="XAU91" s="80"/>
      <c r="XAV91" s="80"/>
      <c r="XAW91" s="127"/>
      <c r="XAX91" s="128"/>
      <c r="XAY91" s="128"/>
      <c r="XAZ91" s="128"/>
      <c r="XBA91" s="129"/>
      <c r="XBB91" s="80"/>
      <c r="XBC91" s="80"/>
      <c r="XBD91" s="80"/>
      <c r="XBE91" s="80"/>
      <c r="XBF91" s="127"/>
      <c r="XBG91" s="128"/>
      <c r="XBH91" s="128"/>
      <c r="XBI91" s="128"/>
      <c r="XBJ91" s="129"/>
      <c r="XBK91" s="80"/>
      <c r="XBL91" s="80"/>
      <c r="XBM91" s="80"/>
      <c r="XBN91" s="80"/>
      <c r="XBO91" s="127"/>
      <c r="XBP91" s="128"/>
      <c r="XBQ91" s="128"/>
      <c r="XBR91" s="128"/>
      <c r="XBS91" s="129"/>
      <c r="XBT91" s="80"/>
      <c r="XBU91" s="80"/>
      <c r="XBV91" s="80"/>
      <c r="XBW91" s="80"/>
      <c r="XBX91" s="127"/>
      <c r="XBY91" s="128"/>
      <c r="XBZ91" s="128"/>
      <c r="XCA91" s="128"/>
      <c r="XCB91" s="129"/>
      <c r="XCC91" s="80"/>
      <c r="XCD91" s="80"/>
      <c r="XCE91" s="80"/>
      <c r="XCF91" s="80"/>
      <c r="XCG91" s="127"/>
      <c r="XCH91" s="128"/>
      <c r="XCI91" s="128"/>
      <c r="XCJ91" s="128"/>
      <c r="XCK91" s="129"/>
      <c r="XCL91" s="80"/>
      <c r="XCM91" s="80"/>
      <c r="XCN91" s="80"/>
      <c r="XCO91" s="80"/>
      <c r="XCP91" s="127"/>
      <c r="XCQ91" s="128"/>
      <c r="XCR91" s="128"/>
      <c r="XCS91" s="128"/>
      <c r="XCT91" s="129"/>
      <c r="XCU91" s="80"/>
      <c r="XCV91" s="80"/>
      <c r="XCW91" s="80"/>
      <c r="XCX91" s="80"/>
      <c r="XCY91" s="127"/>
      <c r="XCZ91" s="128"/>
      <c r="XDA91" s="128"/>
      <c r="XDB91" s="128"/>
      <c r="XDC91" s="129"/>
      <c r="XDD91" s="80"/>
      <c r="XDE91" s="80"/>
      <c r="XDF91" s="80"/>
      <c r="XDG91" s="80"/>
      <c r="XDH91" s="127"/>
      <c r="XDI91" s="128"/>
      <c r="XDJ91" s="128"/>
      <c r="XDK91" s="128"/>
      <c r="XDL91" s="129"/>
      <c r="XDM91" s="80"/>
      <c r="XDN91" s="80"/>
      <c r="XDO91" s="80"/>
      <c r="XDP91" s="80"/>
      <c r="XDQ91" s="127"/>
      <c r="XDR91" s="128"/>
      <c r="XDS91" s="128"/>
      <c r="XDT91" s="128"/>
      <c r="XDU91" s="129"/>
      <c r="XDV91" s="80"/>
      <c r="XDW91" s="80"/>
      <c r="XDX91" s="80"/>
      <c r="XDY91" s="80"/>
      <c r="XDZ91" s="127"/>
      <c r="XEA91" s="128"/>
      <c r="XEB91" s="128"/>
      <c r="XEC91" s="128"/>
      <c r="XED91" s="129"/>
      <c r="XEE91" s="80"/>
      <c r="XEF91" s="80"/>
      <c r="XEG91" s="80"/>
      <c r="XEH91" s="80"/>
      <c r="XEI91" s="127"/>
      <c r="XEJ91" s="128"/>
      <c r="XEK91" s="128"/>
      <c r="XEL91" s="128"/>
      <c r="XEM91" s="129"/>
      <c r="XEN91" s="80"/>
      <c r="XEO91" s="80"/>
      <c r="XEP91" s="80"/>
      <c r="XEQ91" s="80"/>
      <c r="XER91" s="127"/>
      <c r="XES91" s="128"/>
      <c r="XET91" s="128"/>
      <c r="XEU91" s="128"/>
      <c r="XEV91" s="129"/>
      <c r="XEW91" s="80"/>
      <c r="XEX91" s="80"/>
      <c r="XEY91" s="80"/>
      <c r="XEZ91" s="80"/>
      <c r="XFA91" s="127"/>
      <c r="XFB91" s="128"/>
      <c r="XFC91" s="128"/>
      <c r="XFD91" s="128"/>
    </row>
    <row r="92" spans="1:16384" ht="21" customHeight="1">
      <c r="A92" s="103" t="s">
        <v>684</v>
      </c>
      <c r="B92" s="98" t="s">
        <v>1096</v>
      </c>
      <c r="C92" s="98" t="s">
        <v>1062</v>
      </c>
      <c r="D92" s="98" t="s">
        <v>1038</v>
      </c>
      <c r="E92" s="102">
        <v>3</v>
      </c>
      <c r="F92" s="104"/>
      <c r="G92" s="104">
        <v>20000</v>
      </c>
      <c r="H92" s="104">
        <v>20000</v>
      </c>
      <c r="I92" s="104">
        <v>20000</v>
      </c>
      <c r="J92" s="103"/>
      <c r="K92" s="98"/>
      <c r="L92" s="98"/>
      <c r="M92" s="98"/>
      <c r="N92" s="102"/>
      <c r="O92" s="104"/>
      <c r="P92" s="104"/>
      <c r="Q92" s="104"/>
      <c r="R92" s="104"/>
      <c r="S92" s="103"/>
      <c r="T92" s="98"/>
      <c r="U92" s="98"/>
      <c r="V92" s="98"/>
      <c r="W92" s="102"/>
      <c r="X92" s="104"/>
      <c r="Y92" s="80"/>
      <c r="Z92" s="80"/>
      <c r="AA92" s="80"/>
      <c r="AB92" s="127"/>
      <c r="AC92" s="128"/>
      <c r="AD92" s="128"/>
      <c r="AE92" s="128"/>
      <c r="AF92" s="129"/>
      <c r="AG92" s="80"/>
      <c r="AH92" s="80"/>
      <c r="AI92" s="80"/>
      <c r="AJ92" s="80"/>
      <c r="AK92" s="127"/>
      <c r="AL92" s="128"/>
      <c r="AM92" s="128"/>
      <c r="AN92" s="128"/>
      <c r="AO92" s="129"/>
      <c r="AP92" s="80"/>
      <c r="AQ92" s="80"/>
      <c r="AR92" s="80"/>
      <c r="AS92" s="80"/>
      <c r="AT92" s="127"/>
      <c r="AU92" s="128"/>
      <c r="AV92" s="128"/>
      <c r="AW92" s="128"/>
      <c r="AX92" s="129"/>
      <c r="AY92" s="80"/>
      <c r="AZ92" s="80"/>
      <c r="BA92" s="80"/>
      <c r="BB92" s="80"/>
      <c r="BC92" s="127"/>
      <c r="BD92" s="128"/>
      <c r="BE92" s="128"/>
      <c r="BF92" s="128"/>
      <c r="BG92" s="129"/>
      <c r="BH92" s="80"/>
      <c r="BI92" s="80"/>
      <c r="BJ92" s="80"/>
      <c r="BK92" s="80"/>
      <c r="BL92" s="127"/>
      <c r="BM92" s="128"/>
      <c r="BN92" s="128"/>
      <c r="BO92" s="128"/>
      <c r="BP92" s="129"/>
      <c r="BQ92" s="80"/>
      <c r="BR92" s="80"/>
      <c r="BS92" s="80"/>
      <c r="BT92" s="80"/>
      <c r="BU92" s="127"/>
      <c r="BV92" s="128"/>
      <c r="BW92" s="128"/>
      <c r="BX92" s="128"/>
      <c r="BY92" s="129"/>
      <c r="BZ92" s="80"/>
      <c r="CA92" s="80"/>
      <c r="CB92" s="80"/>
      <c r="CC92" s="80"/>
      <c r="CD92" s="127"/>
      <c r="CE92" s="128"/>
      <c r="CF92" s="128"/>
      <c r="CG92" s="128"/>
      <c r="CH92" s="129"/>
      <c r="CI92" s="80"/>
      <c r="CJ92" s="80"/>
      <c r="CK92" s="80"/>
      <c r="CL92" s="80"/>
      <c r="CM92" s="127"/>
      <c r="CN92" s="128"/>
      <c r="CO92" s="128"/>
      <c r="CP92" s="128"/>
      <c r="CQ92" s="129"/>
      <c r="CR92" s="80"/>
      <c r="CS92" s="80"/>
      <c r="CT92" s="80"/>
      <c r="CU92" s="80"/>
      <c r="CV92" s="127"/>
      <c r="CW92" s="128"/>
      <c r="CX92" s="128"/>
      <c r="CY92" s="128"/>
      <c r="CZ92" s="129"/>
      <c r="DA92" s="80"/>
      <c r="DB92" s="80"/>
      <c r="DC92" s="80"/>
      <c r="DD92" s="80"/>
      <c r="DE92" s="127"/>
      <c r="DF92" s="128"/>
      <c r="DG92" s="128"/>
      <c r="DH92" s="128"/>
      <c r="DI92" s="129"/>
      <c r="DJ92" s="80"/>
      <c r="DK92" s="80"/>
      <c r="DL92" s="80"/>
      <c r="DM92" s="80"/>
      <c r="DN92" s="127"/>
      <c r="DO92" s="128"/>
      <c r="DP92" s="128"/>
      <c r="DQ92" s="128"/>
      <c r="DR92" s="129"/>
      <c r="DS92" s="80"/>
      <c r="DT92" s="80"/>
      <c r="DU92" s="80"/>
      <c r="DV92" s="80"/>
      <c r="DW92" s="127"/>
      <c r="DX92" s="128"/>
      <c r="DY92" s="128"/>
      <c r="DZ92" s="128"/>
      <c r="EA92" s="129"/>
      <c r="EB92" s="80"/>
      <c r="EC92" s="80"/>
      <c r="ED92" s="80"/>
      <c r="EE92" s="80"/>
      <c r="EF92" s="127"/>
      <c r="EG92" s="128"/>
      <c r="EH92" s="128"/>
      <c r="EI92" s="128"/>
      <c r="EJ92" s="129"/>
      <c r="EK92" s="80"/>
      <c r="EL92" s="80"/>
      <c r="EM92" s="80"/>
      <c r="EN92" s="80"/>
      <c r="EO92" s="127"/>
      <c r="EP92" s="128"/>
      <c r="EQ92" s="128"/>
      <c r="ER92" s="128"/>
      <c r="ES92" s="129"/>
      <c r="ET92" s="80"/>
      <c r="EU92" s="80"/>
      <c r="EV92" s="80"/>
      <c r="EW92" s="80"/>
      <c r="EX92" s="127"/>
      <c r="EY92" s="128"/>
      <c r="EZ92" s="128"/>
      <c r="FA92" s="128"/>
      <c r="FB92" s="129"/>
      <c r="FC92" s="80"/>
      <c r="FD92" s="80"/>
      <c r="FE92" s="80"/>
      <c r="FF92" s="80"/>
      <c r="FG92" s="127"/>
      <c r="FH92" s="128"/>
      <c r="FI92" s="128"/>
      <c r="FJ92" s="128"/>
      <c r="FK92" s="129"/>
      <c r="FL92" s="80"/>
      <c r="FM92" s="80"/>
      <c r="FN92" s="80"/>
      <c r="FO92" s="80"/>
      <c r="FP92" s="127"/>
      <c r="FQ92" s="128"/>
      <c r="FR92" s="128"/>
      <c r="FS92" s="128"/>
      <c r="FT92" s="129"/>
      <c r="FU92" s="80"/>
      <c r="FV92" s="80"/>
      <c r="FW92" s="80"/>
      <c r="FX92" s="80"/>
      <c r="FY92" s="127"/>
      <c r="FZ92" s="128"/>
      <c r="GA92" s="128"/>
      <c r="GB92" s="128"/>
      <c r="GC92" s="129"/>
      <c r="GD92" s="80"/>
      <c r="GE92" s="80"/>
      <c r="GF92" s="80"/>
      <c r="GG92" s="80"/>
      <c r="GH92" s="127"/>
      <c r="GI92" s="128"/>
      <c r="GJ92" s="128"/>
      <c r="GK92" s="128"/>
      <c r="GL92" s="129"/>
      <c r="GM92" s="80"/>
      <c r="GN92" s="80"/>
      <c r="GO92" s="80"/>
      <c r="GP92" s="80"/>
      <c r="GQ92" s="127"/>
      <c r="GR92" s="128"/>
      <c r="GS92" s="128"/>
      <c r="GT92" s="128"/>
      <c r="GU92" s="129"/>
      <c r="GV92" s="80"/>
      <c r="GW92" s="80"/>
      <c r="GX92" s="80"/>
      <c r="GY92" s="80"/>
      <c r="GZ92" s="127"/>
      <c r="HA92" s="128"/>
      <c r="HB92" s="128"/>
      <c r="HC92" s="128"/>
      <c r="HD92" s="129"/>
      <c r="HE92" s="80"/>
      <c r="HF92" s="80"/>
      <c r="HG92" s="80"/>
      <c r="HH92" s="80"/>
      <c r="HI92" s="127"/>
      <c r="HJ92" s="128"/>
      <c r="HK92" s="128"/>
      <c r="HL92" s="128"/>
      <c r="HM92" s="129"/>
      <c r="HN92" s="80"/>
      <c r="HO92" s="80"/>
      <c r="HP92" s="80"/>
      <c r="HQ92" s="80"/>
      <c r="HR92" s="127"/>
      <c r="HS92" s="128"/>
      <c r="HT92" s="128"/>
      <c r="HU92" s="128"/>
      <c r="HV92" s="129"/>
      <c r="HW92" s="80"/>
      <c r="HX92" s="80"/>
      <c r="HY92" s="80"/>
      <c r="HZ92" s="80"/>
      <c r="IA92" s="127"/>
      <c r="IB92" s="128"/>
      <c r="IC92" s="128"/>
      <c r="ID92" s="128"/>
      <c r="IE92" s="129"/>
      <c r="IF92" s="80"/>
      <c r="IG92" s="80"/>
      <c r="IH92" s="80"/>
      <c r="II92" s="80"/>
      <c r="IJ92" s="127"/>
      <c r="IK92" s="128"/>
      <c r="IL92" s="128"/>
      <c r="IM92" s="128"/>
      <c r="IN92" s="129"/>
      <c r="IO92" s="80"/>
      <c r="IP92" s="80"/>
      <c r="IQ92" s="80"/>
      <c r="IR92" s="80"/>
      <c r="IS92" s="127"/>
      <c r="IT92" s="128"/>
      <c r="IU92" s="128"/>
      <c r="IV92" s="128"/>
      <c r="IW92" s="129"/>
      <c r="IX92" s="80"/>
      <c r="IY92" s="80"/>
      <c r="IZ92" s="80"/>
      <c r="JA92" s="80"/>
      <c r="JB92" s="127"/>
      <c r="JC92" s="128"/>
      <c r="JD92" s="128"/>
      <c r="JE92" s="128"/>
      <c r="JF92" s="129"/>
      <c r="JG92" s="80"/>
      <c r="JH92" s="80"/>
      <c r="JI92" s="80"/>
      <c r="JJ92" s="80"/>
      <c r="JK92" s="127"/>
      <c r="JL92" s="128"/>
      <c r="JM92" s="128"/>
      <c r="JN92" s="128"/>
      <c r="JO92" s="129"/>
      <c r="JP92" s="80"/>
      <c r="JQ92" s="80"/>
      <c r="JR92" s="80"/>
      <c r="JS92" s="80"/>
      <c r="JT92" s="127"/>
      <c r="JU92" s="128"/>
      <c r="JV92" s="128"/>
      <c r="JW92" s="128"/>
      <c r="JX92" s="129"/>
      <c r="JY92" s="80"/>
      <c r="JZ92" s="80"/>
      <c r="KA92" s="80"/>
      <c r="KB92" s="80"/>
      <c r="KC92" s="127"/>
      <c r="KD92" s="128"/>
      <c r="KE92" s="128"/>
      <c r="KF92" s="128"/>
      <c r="KG92" s="129"/>
      <c r="KH92" s="80"/>
      <c r="KI92" s="80"/>
      <c r="KJ92" s="80"/>
      <c r="KK92" s="80"/>
      <c r="KL92" s="127"/>
      <c r="KM92" s="128"/>
      <c r="KN92" s="128"/>
      <c r="KO92" s="128"/>
      <c r="KP92" s="129"/>
      <c r="KQ92" s="80"/>
      <c r="KR92" s="80"/>
      <c r="KS92" s="80"/>
      <c r="KT92" s="80"/>
      <c r="KU92" s="127"/>
      <c r="KV92" s="128"/>
      <c r="KW92" s="128"/>
      <c r="KX92" s="128"/>
      <c r="KY92" s="129"/>
      <c r="KZ92" s="80"/>
      <c r="LA92" s="80"/>
      <c r="LB92" s="80"/>
      <c r="LC92" s="80"/>
      <c r="LD92" s="127"/>
      <c r="LE92" s="128"/>
      <c r="LF92" s="128"/>
      <c r="LG92" s="128"/>
      <c r="LH92" s="129"/>
      <c r="LI92" s="80"/>
      <c r="LJ92" s="80"/>
      <c r="LK92" s="80"/>
      <c r="LL92" s="80"/>
      <c r="LM92" s="127"/>
      <c r="LN92" s="128"/>
      <c r="LO92" s="128"/>
      <c r="LP92" s="128"/>
      <c r="LQ92" s="129"/>
      <c r="LR92" s="80"/>
      <c r="LS92" s="80"/>
      <c r="LT92" s="80"/>
      <c r="LU92" s="80"/>
      <c r="LV92" s="127"/>
      <c r="LW92" s="128"/>
      <c r="LX92" s="128"/>
      <c r="LY92" s="128"/>
      <c r="LZ92" s="129"/>
      <c r="MA92" s="80"/>
      <c r="MB92" s="80"/>
      <c r="MC92" s="80"/>
      <c r="MD92" s="80"/>
      <c r="ME92" s="127"/>
      <c r="MF92" s="128"/>
      <c r="MG92" s="128"/>
      <c r="MH92" s="128"/>
      <c r="MI92" s="129"/>
      <c r="MJ92" s="80"/>
      <c r="MK92" s="80"/>
      <c r="ML92" s="80"/>
      <c r="MM92" s="80"/>
      <c r="MN92" s="127"/>
      <c r="MO92" s="128"/>
      <c r="MP92" s="128"/>
      <c r="MQ92" s="128"/>
      <c r="MR92" s="129"/>
      <c r="MS92" s="80"/>
      <c r="MT92" s="80"/>
      <c r="MU92" s="80"/>
      <c r="MV92" s="80"/>
      <c r="MW92" s="127"/>
      <c r="MX92" s="128"/>
      <c r="MY92" s="128"/>
      <c r="MZ92" s="128"/>
      <c r="NA92" s="129"/>
      <c r="NB92" s="80"/>
      <c r="NC92" s="80"/>
      <c r="ND92" s="80"/>
      <c r="NE92" s="80"/>
      <c r="NF92" s="127"/>
      <c r="NG92" s="128"/>
      <c r="NH92" s="128"/>
      <c r="NI92" s="128"/>
      <c r="NJ92" s="129"/>
      <c r="NK92" s="80"/>
      <c r="NL92" s="80"/>
      <c r="NM92" s="80"/>
      <c r="NN92" s="80"/>
      <c r="NO92" s="127"/>
      <c r="NP92" s="128"/>
      <c r="NQ92" s="128"/>
      <c r="NR92" s="128"/>
      <c r="NS92" s="129"/>
      <c r="NT92" s="80"/>
      <c r="NU92" s="80"/>
      <c r="NV92" s="80"/>
      <c r="NW92" s="80"/>
      <c r="NX92" s="127"/>
      <c r="NY92" s="128"/>
      <c r="NZ92" s="128"/>
      <c r="OA92" s="128"/>
      <c r="OB92" s="129"/>
      <c r="OC92" s="80"/>
      <c r="OD92" s="80"/>
      <c r="OE92" s="80"/>
      <c r="OF92" s="80"/>
      <c r="OG92" s="127"/>
      <c r="OH92" s="128"/>
      <c r="OI92" s="128"/>
      <c r="OJ92" s="128"/>
      <c r="OK92" s="129"/>
      <c r="OL92" s="80"/>
      <c r="OM92" s="80"/>
      <c r="ON92" s="80"/>
      <c r="OO92" s="80"/>
      <c r="OP92" s="127"/>
      <c r="OQ92" s="128"/>
      <c r="OR92" s="128"/>
      <c r="OS92" s="128"/>
      <c r="OT92" s="129"/>
      <c r="OU92" s="80"/>
      <c r="OV92" s="80"/>
      <c r="OW92" s="80"/>
      <c r="OX92" s="80"/>
      <c r="OY92" s="127"/>
      <c r="OZ92" s="128"/>
      <c r="PA92" s="128"/>
      <c r="PB92" s="128"/>
      <c r="PC92" s="129"/>
      <c r="PD92" s="80"/>
      <c r="PE92" s="80"/>
      <c r="PF92" s="80"/>
      <c r="PG92" s="80"/>
      <c r="PH92" s="127"/>
      <c r="PI92" s="128"/>
      <c r="PJ92" s="128"/>
      <c r="PK92" s="128"/>
      <c r="PL92" s="129"/>
      <c r="PM92" s="80"/>
      <c r="PN92" s="80"/>
      <c r="PO92" s="80"/>
      <c r="PP92" s="80"/>
      <c r="PQ92" s="127"/>
      <c r="PR92" s="128"/>
      <c r="PS92" s="128"/>
      <c r="PT92" s="128"/>
      <c r="PU92" s="129"/>
      <c r="PV92" s="80"/>
      <c r="PW92" s="80"/>
      <c r="PX92" s="80"/>
      <c r="PY92" s="80"/>
      <c r="PZ92" s="127"/>
      <c r="QA92" s="128"/>
      <c r="QB92" s="128"/>
      <c r="QC92" s="128"/>
      <c r="QD92" s="129"/>
      <c r="QE92" s="80"/>
      <c r="QF92" s="80"/>
      <c r="QG92" s="80"/>
      <c r="QH92" s="80"/>
      <c r="QI92" s="127"/>
      <c r="QJ92" s="128"/>
      <c r="QK92" s="128"/>
      <c r="QL92" s="128"/>
      <c r="QM92" s="129"/>
      <c r="QN92" s="80"/>
      <c r="QO92" s="80"/>
      <c r="QP92" s="80"/>
      <c r="QQ92" s="80"/>
      <c r="QR92" s="127"/>
      <c r="QS92" s="128"/>
      <c r="QT92" s="128"/>
      <c r="QU92" s="128"/>
      <c r="QV92" s="129"/>
      <c r="QW92" s="80"/>
      <c r="QX92" s="80"/>
      <c r="QY92" s="80"/>
      <c r="QZ92" s="80"/>
      <c r="RA92" s="127"/>
      <c r="RB92" s="128"/>
      <c r="RC92" s="128"/>
      <c r="RD92" s="128"/>
      <c r="RE92" s="129"/>
      <c r="RF92" s="80"/>
      <c r="RG92" s="80"/>
      <c r="RH92" s="80"/>
      <c r="RI92" s="80"/>
      <c r="RJ92" s="127"/>
      <c r="RK92" s="128"/>
      <c r="RL92" s="128"/>
      <c r="RM92" s="128"/>
      <c r="RN92" s="129"/>
      <c r="RO92" s="80"/>
      <c r="RP92" s="80"/>
      <c r="RQ92" s="80"/>
      <c r="RR92" s="80"/>
      <c r="RS92" s="127"/>
      <c r="RT92" s="128"/>
      <c r="RU92" s="128"/>
      <c r="RV92" s="128"/>
      <c r="RW92" s="129"/>
      <c r="RX92" s="80"/>
      <c r="RY92" s="80"/>
      <c r="RZ92" s="80"/>
      <c r="SA92" s="80"/>
      <c r="SB92" s="127"/>
      <c r="SC92" s="128"/>
      <c r="SD92" s="128"/>
      <c r="SE92" s="128"/>
      <c r="SF92" s="129"/>
      <c r="SG92" s="80"/>
      <c r="SH92" s="80"/>
      <c r="SI92" s="80"/>
      <c r="SJ92" s="80"/>
      <c r="SK92" s="127"/>
      <c r="SL92" s="128"/>
      <c r="SM92" s="128"/>
      <c r="SN92" s="128"/>
      <c r="SO92" s="129"/>
      <c r="SP92" s="80"/>
      <c r="SQ92" s="80"/>
      <c r="SR92" s="80"/>
      <c r="SS92" s="80"/>
      <c r="ST92" s="127"/>
      <c r="SU92" s="128"/>
      <c r="SV92" s="128"/>
      <c r="SW92" s="128"/>
      <c r="SX92" s="129"/>
      <c r="SY92" s="80"/>
      <c r="SZ92" s="80"/>
      <c r="TA92" s="80"/>
      <c r="TB92" s="80"/>
      <c r="TC92" s="127"/>
      <c r="TD92" s="128"/>
      <c r="TE92" s="128"/>
      <c r="TF92" s="128"/>
      <c r="TG92" s="129"/>
      <c r="TH92" s="80"/>
      <c r="TI92" s="80"/>
      <c r="TJ92" s="80"/>
      <c r="TK92" s="80"/>
      <c r="TL92" s="127"/>
      <c r="TM92" s="128"/>
      <c r="TN92" s="128"/>
      <c r="TO92" s="128"/>
      <c r="TP92" s="129"/>
      <c r="TQ92" s="80"/>
      <c r="TR92" s="80"/>
      <c r="TS92" s="80"/>
      <c r="TT92" s="80"/>
      <c r="TU92" s="127"/>
      <c r="TV92" s="128"/>
      <c r="TW92" s="128"/>
      <c r="TX92" s="128"/>
      <c r="TY92" s="129"/>
      <c r="TZ92" s="80"/>
      <c r="UA92" s="80"/>
      <c r="UB92" s="80"/>
      <c r="UC92" s="80"/>
      <c r="UD92" s="127"/>
      <c r="UE92" s="128"/>
      <c r="UF92" s="128"/>
      <c r="UG92" s="128"/>
      <c r="UH92" s="129"/>
      <c r="UI92" s="80"/>
      <c r="UJ92" s="80"/>
      <c r="UK92" s="80"/>
      <c r="UL92" s="80"/>
      <c r="UM92" s="127"/>
      <c r="UN92" s="128"/>
      <c r="UO92" s="128"/>
      <c r="UP92" s="128"/>
      <c r="UQ92" s="129"/>
      <c r="UR92" s="80"/>
      <c r="US92" s="80"/>
      <c r="UT92" s="80"/>
      <c r="UU92" s="80"/>
      <c r="UV92" s="127"/>
      <c r="UW92" s="128"/>
      <c r="UX92" s="128"/>
      <c r="UY92" s="128"/>
      <c r="UZ92" s="129"/>
      <c r="VA92" s="80"/>
      <c r="VB92" s="80"/>
      <c r="VC92" s="80"/>
      <c r="VD92" s="80"/>
      <c r="VE92" s="127"/>
      <c r="VF92" s="128"/>
      <c r="VG92" s="128"/>
      <c r="VH92" s="128"/>
      <c r="VI92" s="129"/>
      <c r="VJ92" s="80"/>
      <c r="VK92" s="80"/>
      <c r="VL92" s="80"/>
      <c r="VM92" s="80"/>
      <c r="VN92" s="127"/>
      <c r="VO92" s="128"/>
      <c r="VP92" s="128"/>
      <c r="VQ92" s="128"/>
      <c r="VR92" s="129"/>
      <c r="VS92" s="80"/>
      <c r="VT92" s="80"/>
      <c r="VU92" s="80"/>
      <c r="VV92" s="80"/>
      <c r="VW92" s="127"/>
      <c r="VX92" s="128"/>
      <c r="VY92" s="128"/>
      <c r="VZ92" s="128"/>
      <c r="WA92" s="129"/>
      <c r="WB92" s="80"/>
      <c r="WC92" s="80"/>
      <c r="WD92" s="80"/>
      <c r="WE92" s="80"/>
      <c r="WF92" s="127"/>
      <c r="WG92" s="128"/>
      <c r="WH92" s="128"/>
      <c r="WI92" s="128"/>
      <c r="WJ92" s="129"/>
      <c r="WK92" s="80"/>
      <c r="WL92" s="80"/>
      <c r="WM92" s="80"/>
      <c r="WN92" s="80"/>
      <c r="WO92" s="127"/>
      <c r="WP92" s="128"/>
      <c r="WQ92" s="128"/>
      <c r="WR92" s="128"/>
      <c r="WS92" s="129"/>
      <c r="WT92" s="80"/>
      <c r="WU92" s="80"/>
      <c r="WV92" s="80"/>
      <c r="WW92" s="80"/>
      <c r="WX92" s="127"/>
      <c r="WY92" s="128"/>
      <c r="WZ92" s="128"/>
      <c r="XA92" s="128"/>
      <c r="XB92" s="129"/>
      <c r="XC92" s="80"/>
      <c r="XD92" s="80"/>
      <c r="XE92" s="80"/>
      <c r="XF92" s="80"/>
      <c r="XG92" s="127"/>
      <c r="XH92" s="128"/>
      <c r="XI92" s="128"/>
      <c r="XJ92" s="128"/>
      <c r="XK92" s="129"/>
      <c r="XL92" s="80"/>
      <c r="XM92" s="80"/>
      <c r="XN92" s="80"/>
      <c r="XO92" s="80"/>
      <c r="XP92" s="127"/>
      <c r="XQ92" s="128"/>
      <c r="XR92" s="128"/>
      <c r="XS92" s="128"/>
      <c r="XT92" s="129"/>
      <c r="XU92" s="80"/>
      <c r="XV92" s="80"/>
      <c r="XW92" s="80"/>
      <c r="XX92" s="80"/>
      <c r="XY92" s="127"/>
      <c r="XZ92" s="128"/>
      <c r="YA92" s="128"/>
      <c r="YB92" s="128"/>
      <c r="YC92" s="129"/>
      <c r="YD92" s="80"/>
      <c r="YE92" s="80"/>
      <c r="YF92" s="80"/>
      <c r="YG92" s="80"/>
      <c r="YH92" s="127"/>
      <c r="YI92" s="128"/>
      <c r="YJ92" s="128"/>
      <c r="YK92" s="128"/>
      <c r="YL92" s="129"/>
      <c r="YM92" s="80"/>
      <c r="YN92" s="80"/>
      <c r="YO92" s="80"/>
      <c r="YP92" s="80"/>
      <c r="YQ92" s="127"/>
      <c r="YR92" s="128"/>
      <c r="YS92" s="128"/>
      <c r="YT92" s="128"/>
      <c r="YU92" s="129"/>
      <c r="YV92" s="80"/>
      <c r="YW92" s="80"/>
      <c r="YX92" s="80"/>
      <c r="YY92" s="80"/>
      <c r="YZ92" s="127"/>
      <c r="ZA92" s="128"/>
      <c r="ZB92" s="128"/>
      <c r="ZC92" s="128"/>
      <c r="ZD92" s="129"/>
      <c r="ZE92" s="80"/>
      <c r="ZF92" s="80"/>
      <c r="ZG92" s="80"/>
      <c r="ZH92" s="80"/>
      <c r="ZI92" s="127"/>
      <c r="ZJ92" s="128"/>
      <c r="ZK92" s="128"/>
      <c r="ZL92" s="128"/>
      <c r="ZM92" s="129"/>
      <c r="ZN92" s="80"/>
      <c r="ZO92" s="80"/>
      <c r="ZP92" s="80"/>
      <c r="ZQ92" s="80"/>
      <c r="ZR92" s="127"/>
      <c r="ZS92" s="128"/>
      <c r="ZT92" s="128"/>
      <c r="ZU92" s="128"/>
      <c r="ZV92" s="129"/>
      <c r="ZW92" s="80"/>
      <c r="ZX92" s="80"/>
      <c r="ZY92" s="80"/>
      <c r="ZZ92" s="80"/>
      <c r="AAA92" s="127"/>
      <c r="AAB92" s="128"/>
      <c r="AAC92" s="128"/>
      <c r="AAD92" s="128"/>
      <c r="AAE92" s="129"/>
      <c r="AAF92" s="80"/>
      <c r="AAG92" s="80"/>
      <c r="AAH92" s="80"/>
      <c r="AAI92" s="80"/>
      <c r="AAJ92" s="127"/>
      <c r="AAK92" s="128"/>
      <c r="AAL92" s="128"/>
      <c r="AAM92" s="128"/>
      <c r="AAN92" s="129"/>
      <c r="AAO92" s="80"/>
      <c r="AAP92" s="80"/>
      <c r="AAQ92" s="80"/>
      <c r="AAR92" s="80"/>
      <c r="AAS92" s="127"/>
      <c r="AAT92" s="128"/>
      <c r="AAU92" s="128"/>
      <c r="AAV92" s="128"/>
      <c r="AAW92" s="129"/>
      <c r="AAX92" s="80"/>
      <c r="AAY92" s="80"/>
      <c r="AAZ92" s="80"/>
      <c r="ABA92" s="80"/>
      <c r="ABB92" s="127"/>
      <c r="ABC92" s="128"/>
      <c r="ABD92" s="128"/>
      <c r="ABE92" s="128"/>
      <c r="ABF92" s="129"/>
      <c r="ABG92" s="80"/>
      <c r="ABH92" s="80"/>
      <c r="ABI92" s="80"/>
      <c r="ABJ92" s="80"/>
      <c r="ABK92" s="127"/>
      <c r="ABL92" s="128"/>
      <c r="ABM92" s="128"/>
      <c r="ABN92" s="128"/>
      <c r="ABO92" s="129"/>
      <c r="ABP92" s="80"/>
      <c r="ABQ92" s="80"/>
      <c r="ABR92" s="80"/>
      <c r="ABS92" s="80"/>
      <c r="ABT92" s="127"/>
      <c r="ABU92" s="128"/>
      <c r="ABV92" s="128"/>
      <c r="ABW92" s="128"/>
      <c r="ABX92" s="129"/>
      <c r="ABY92" s="80"/>
      <c r="ABZ92" s="80"/>
      <c r="ACA92" s="80"/>
      <c r="ACB92" s="80"/>
      <c r="ACC92" s="127"/>
      <c r="ACD92" s="128"/>
      <c r="ACE92" s="128"/>
      <c r="ACF92" s="128"/>
      <c r="ACG92" s="129"/>
      <c r="ACH92" s="80"/>
      <c r="ACI92" s="80"/>
      <c r="ACJ92" s="80"/>
      <c r="ACK92" s="80"/>
      <c r="ACL92" s="127"/>
      <c r="ACM92" s="128"/>
      <c r="ACN92" s="128"/>
      <c r="ACO92" s="128"/>
      <c r="ACP92" s="129"/>
      <c r="ACQ92" s="80"/>
      <c r="ACR92" s="80"/>
      <c r="ACS92" s="80"/>
      <c r="ACT92" s="80"/>
      <c r="ACU92" s="127"/>
      <c r="ACV92" s="128"/>
      <c r="ACW92" s="128"/>
      <c r="ACX92" s="128"/>
      <c r="ACY92" s="129"/>
      <c r="ACZ92" s="80"/>
      <c r="ADA92" s="80"/>
      <c r="ADB92" s="80"/>
      <c r="ADC92" s="80"/>
      <c r="ADD92" s="127"/>
      <c r="ADE92" s="128"/>
      <c r="ADF92" s="128"/>
      <c r="ADG92" s="128"/>
      <c r="ADH92" s="129"/>
      <c r="ADI92" s="80"/>
      <c r="ADJ92" s="80"/>
      <c r="ADK92" s="80"/>
      <c r="ADL92" s="80"/>
      <c r="ADM92" s="127"/>
      <c r="ADN92" s="128"/>
      <c r="ADO92" s="128"/>
      <c r="ADP92" s="128"/>
      <c r="ADQ92" s="129"/>
      <c r="ADR92" s="80"/>
      <c r="ADS92" s="80"/>
      <c r="ADT92" s="80"/>
      <c r="ADU92" s="80"/>
      <c r="ADV92" s="127"/>
      <c r="ADW92" s="128"/>
      <c r="ADX92" s="128"/>
      <c r="ADY92" s="128"/>
      <c r="ADZ92" s="129"/>
      <c r="AEA92" s="80"/>
      <c r="AEB92" s="80"/>
      <c r="AEC92" s="80"/>
      <c r="AED92" s="80"/>
      <c r="AEE92" s="127"/>
      <c r="AEF92" s="128"/>
      <c r="AEG92" s="128"/>
      <c r="AEH92" s="128"/>
      <c r="AEI92" s="129"/>
      <c r="AEJ92" s="80"/>
      <c r="AEK92" s="80"/>
      <c r="AEL92" s="80"/>
      <c r="AEM92" s="80"/>
      <c r="AEN92" s="127"/>
      <c r="AEO92" s="128"/>
      <c r="AEP92" s="128"/>
      <c r="AEQ92" s="128"/>
      <c r="AER92" s="129"/>
      <c r="AES92" s="80"/>
      <c r="AET92" s="80"/>
      <c r="AEU92" s="80"/>
      <c r="AEV92" s="80"/>
      <c r="AEW92" s="127"/>
      <c r="AEX92" s="128"/>
      <c r="AEY92" s="128"/>
      <c r="AEZ92" s="128"/>
      <c r="AFA92" s="129"/>
      <c r="AFB92" s="80"/>
      <c r="AFC92" s="80"/>
      <c r="AFD92" s="80"/>
      <c r="AFE92" s="80"/>
      <c r="AFF92" s="127"/>
      <c r="AFG92" s="128"/>
      <c r="AFH92" s="128"/>
      <c r="AFI92" s="128"/>
      <c r="AFJ92" s="129"/>
      <c r="AFK92" s="80"/>
      <c r="AFL92" s="80"/>
      <c r="AFM92" s="80"/>
      <c r="AFN92" s="80"/>
      <c r="AFO92" s="127"/>
      <c r="AFP92" s="128"/>
      <c r="AFQ92" s="128"/>
      <c r="AFR92" s="128"/>
      <c r="AFS92" s="129"/>
      <c r="AFT92" s="80"/>
      <c r="AFU92" s="80"/>
      <c r="AFV92" s="80"/>
      <c r="AFW92" s="80"/>
      <c r="AFX92" s="127"/>
      <c r="AFY92" s="128"/>
      <c r="AFZ92" s="128"/>
      <c r="AGA92" s="128"/>
      <c r="AGB92" s="129"/>
      <c r="AGC92" s="80"/>
      <c r="AGD92" s="80"/>
      <c r="AGE92" s="80"/>
      <c r="AGF92" s="80"/>
      <c r="AGG92" s="127"/>
      <c r="AGH92" s="128"/>
      <c r="AGI92" s="128"/>
      <c r="AGJ92" s="128"/>
      <c r="AGK92" s="129"/>
      <c r="AGL92" s="80"/>
      <c r="AGM92" s="80"/>
      <c r="AGN92" s="80"/>
      <c r="AGO92" s="80"/>
      <c r="AGP92" s="127"/>
      <c r="AGQ92" s="128"/>
      <c r="AGR92" s="128"/>
      <c r="AGS92" s="128"/>
      <c r="AGT92" s="129"/>
      <c r="AGU92" s="80"/>
      <c r="AGV92" s="80"/>
      <c r="AGW92" s="80"/>
      <c r="AGX92" s="80"/>
      <c r="AGY92" s="127"/>
      <c r="AGZ92" s="128"/>
      <c r="AHA92" s="128"/>
      <c r="AHB92" s="128"/>
      <c r="AHC92" s="129"/>
      <c r="AHD92" s="80"/>
      <c r="AHE92" s="80"/>
      <c r="AHF92" s="80"/>
      <c r="AHG92" s="80"/>
      <c r="AHH92" s="127"/>
      <c r="AHI92" s="128"/>
      <c r="AHJ92" s="128"/>
      <c r="AHK92" s="128"/>
      <c r="AHL92" s="129"/>
      <c r="AHM92" s="80"/>
      <c r="AHN92" s="80"/>
      <c r="AHO92" s="80"/>
      <c r="AHP92" s="80"/>
      <c r="AHQ92" s="127"/>
      <c r="AHR92" s="128"/>
      <c r="AHS92" s="128"/>
      <c r="AHT92" s="128"/>
      <c r="AHU92" s="129"/>
      <c r="AHV92" s="80"/>
      <c r="AHW92" s="80"/>
      <c r="AHX92" s="80"/>
      <c r="AHY92" s="80"/>
      <c r="AHZ92" s="127"/>
      <c r="AIA92" s="128"/>
      <c r="AIB92" s="128"/>
      <c r="AIC92" s="128"/>
      <c r="AID92" s="129"/>
      <c r="AIE92" s="80"/>
      <c r="AIF92" s="80"/>
      <c r="AIG92" s="80"/>
      <c r="AIH92" s="80"/>
      <c r="AII92" s="127"/>
      <c r="AIJ92" s="128"/>
      <c r="AIK92" s="128"/>
      <c r="AIL92" s="128"/>
      <c r="AIM92" s="129"/>
      <c r="AIN92" s="80"/>
      <c r="AIO92" s="80"/>
      <c r="AIP92" s="80"/>
      <c r="AIQ92" s="80"/>
      <c r="AIR92" s="127"/>
      <c r="AIS92" s="128"/>
      <c r="AIT92" s="128"/>
      <c r="AIU92" s="128"/>
      <c r="AIV92" s="129"/>
      <c r="AIW92" s="80"/>
      <c r="AIX92" s="80"/>
      <c r="AIY92" s="80"/>
      <c r="AIZ92" s="80"/>
      <c r="AJA92" s="127"/>
      <c r="AJB92" s="128"/>
      <c r="AJC92" s="128"/>
      <c r="AJD92" s="128"/>
      <c r="AJE92" s="129"/>
      <c r="AJF92" s="80"/>
      <c r="AJG92" s="80"/>
      <c r="AJH92" s="80"/>
      <c r="AJI92" s="80"/>
      <c r="AJJ92" s="127"/>
      <c r="AJK92" s="128"/>
      <c r="AJL92" s="128"/>
      <c r="AJM92" s="128"/>
      <c r="AJN92" s="129"/>
      <c r="AJO92" s="80"/>
      <c r="AJP92" s="80"/>
      <c r="AJQ92" s="80"/>
      <c r="AJR92" s="80"/>
      <c r="AJS92" s="127"/>
      <c r="AJT92" s="128"/>
      <c r="AJU92" s="128"/>
      <c r="AJV92" s="128"/>
      <c r="AJW92" s="129"/>
      <c r="AJX92" s="80"/>
      <c r="AJY92" s="80"/>
      <c r="AJZ92" s="80"/>
      <c r="AKA92" s="80"/>
      <c r="AKB92" s="127"/>
      <c r="AKC92" s="128"/>
      <c r="AKD92" s="128"/>
      <c r="AKE92" s="128"/>
      <c r="AKF92" s="129"/>
      <c r="AKG92" s="80"/>
      <c r="AKH92" s="80"/>
      <c r="AKI92" s="80"/>
      <c r="AKJ92" s="80"/>
      <c r="AKK92" s="127"/>
      <c r="AKL92" s="128"/>
      <c r="AKM92" s="128"/>
      <c r="AKN92" s="128"/>
      <c r="AKO92" s="129"/>
      <c r="AKP92" s="80"/>
      <c r="AKQ92" s="80"/>
      <c r="AKR92" s="80"/>
      <c r="AKS92" s="80"/>
      <c r="AKT92" s="127"/>
      <c r="AKU92" s="128"/>
      <c r="AKV92" s="128"/>
      <c r="AKW92" s="128"/>
      <c r="AKX92" s="129"/>
      <c r="AKY92" s="80"/>
      <c r="AKZ92" s="80"/>
      <c r="ALA92" s="80"/>
      <c r="ALB92" s="80"/>
      <c r="ALC92" s="127"/>
      <c r="ALD92" s="128"/>
      <c r="ALE92" s="128"/>
      <c r="ALF92" s="128"/>
      <c r="ALG92" s="129"/>
      <c r="ALH92" s="80"/>
      <c r="ALI92" s="80"/>
      <c r="ALJ92" s="80"/>
      <c r="ALK92" s="80"/>
      <c r="ALL92" s="127"/>
      <c r="ALM92" s="128"/>
      <c r="ALN92" s="128"/>
      <c r="ALO92" s="128"/>
      <c r="ALP92" s="129"/>
      <c r="ALQ92" s="80"/>
      <c r="ALR92" s="80"/>
      <c r="ALS92" s="80"/>
      <c r="ALT92" s="80"/>
      <c r="ALU92" s="127"/>
      <c r="ALV92" s="128"/>
      <c r="ALW92" s="128"/>
      <c r="ALX92" s="128"/>
      <c r="ALY92" s="129"/>
      <c r="ALZ92" s="80"/>
      <c r="AMA92" s="80"/>
      <c r="AMB92" s="80"/>
      <c r="AMC92" s="80"/>
      <c r="AMD92" s="127"/>
      <c r="AME92" s="128"/>
      <c r="AMF92" s="128"/>
      <c r="AMG92" s="128"/>
      <c r="AMH92" s="129"/>
      <c r="AMI92" s="80"/>
      <c r="AMJ92" s="80"/>
      <c r="AMK92" s="80"/>
      <c r="AML92" s="80"/>
      <c r="AMM92" s="127"/>
      <c r="AMN92" s="128"/>
      <c r="AMO92" s="128"/>
      <c r="AMP92" s="128"/>
      <c r="AMQ92" s="129"/>
      <c r="AMR92" s="80"/>
      <c r="AMS92" s="80"/>
      <c r="AMT92" s="80"/>
      <c r="AMU92" s="80"/>
      <c r="AMV92" s="127"/>
      <c r="AMW92" s="128"/>
      <c r="AMX92" s="128"/>
      <c r="AMY92" s="128"/>
      <c r="AMZ92" s="129"/>
      <c r="ANA92" s="80"/>
      <c r="ANB92" s="80"/>
      <c r="ANC92" s="80"/>
      <c r="AND92" s="80"/>
      <c r="ANE92" s="127"/>
      <c r="ANF92" s="128"/>
      <c r="ANG92" s="128"/>
      <c r="ANH92" s="128"/>
      <c r="ANI92" s="129"/>
      <c r="ANJ92" s="80"/>
      <c r="ANK92" s="80"/>
      <c r="ANL92" s="80"/>
      <c r="ANM92" s="80"/>
      <c r="ANN92" s="127"/>
      <c r="ANO92" s="128"/>
      <c r="ANP92" s="128"/>
      <c r="ANQ92" s="128"/>
      <c r="ANR92" s="129"/>
      <c r="ANS92" s="80"/>
      <c r="ANT92" s="80"/>
      <c r="ANU92" s="80"/>
      <c r="ANV92" s="80"/>
      <c r="ANW92" s="127"/>
      <c r="ANX92" s="128"/>
      <c r="ANY92" s="128"/>
      <c r="ANZ92" s="128"/>
      <c r="AOA92" s="129"/>
      <c r="AOB92" s="80"/>
      <c r="AOC92" s="80"/>
      <c r="AOD92" s="80"/>
      <c r="AOE92" s="80"/>
      <c r="AOF92" s="127"/>
      <c r="AOG92" s="128"/>
      <c r="AOH92" s="128"/>
      <c r="AOI92" s="128"/>
      <c r="AOJ92" s="129"/>
      <c r="AOK92" s="80"/>
      <c r="AOL92" s="80"/>
      <c r="AOM92" s="80"/>
      <c r="AON92" s="80"/>
      <c r="AOO92" s="127"/>
      <c r="AOP92" s="128"/>
      <c r="AOQ92" s="128"/>
      <c r="AOR92" s="128"/>
      <c r="AOS92" s="129"/>
      <c r="AOT92" s="80"/>
      <c r="AOU92" s="80"/>
      <c r="AOV92" s="80"/>
      <c r="AOW92" s="80"/>
      <c r="AOX92" s="127"/>
      <c r="AOY92" s="128"/>
      <c r="AOZ92" s="128"/>
      <c r="APA92" s="128"/>
      <c r="APB92" s="129"/>
      <c r="APC92" s="80"/>
      <c r="APD92" s="80"/>
      <c r="APE92" s="80"/>
      <c r="APF92" s="80"/>
      <c r="APG92" s="127"/>
      <c r="APH92" s="128"/>
      <c r="API92" s="128"/>
      <c r="APJ92" s="128"/>
      <c r="APK92" s="129"/>
      <c r="APL92" s="80"/>
      <c r="APM92" s="80"/>
      <c r="APN92" s="80"/>
      <c r="APO92" s="80"/>
      <c r="APP92" s="127"/>
      <c r="APQ92" s="128"/>
      <c r="APR92" s="128"/>
      <c r="APS92" s="128"/>
      <c r="APT92" s="129"/>
      <c r="APU92" s="80"/>
      <c r="APV92" s="80"/>
      <c r="APW92" s="80"/>
      <c r="APX92" s="80"/>
      <c r="APY92" s="127"/>
      <c r="APZ92" s="128"/>
      <c r="AQA92" s="128"/>
      <c r="AQB92" s="128"/>
      <c r="AQC92" s="129"/>
      <c r="AQD92" s="80"/>
      <c r="AQE92" s="80"/>
      <c r="AQF92" s="80"/>
      <c r="AQG92" s="80"/>
      <c r="AQH92" s="127"/>
      <c r="AQI92" s="128"/>
      <c r="AQJ92" s="128"/>
      <c r="AQK92" s="128"/>
      <c r="AQL92" s="129"/>
      <c r="AQM92" s="80"/>
      <c r="AQN92" s="80"/>
      <c r="AQO92" s="80"/>
      <c r="AQP92" s="80"/>
      <c r="AQQ92" s="127"/>
      <c r="AQR92" s="128"/>
      <c r="AQS92" s="128"/>
      <c r="AQT92" s="128"/>
      <c r="AQU92" s="129"/>
      <c r="AQV92" s="80"/>
      <c r="AQW92" s="80"/>
      <c r="AQX92" s="80"/>
      <c r="AQY92" s="80"/>
      <c r="AQZ92" s="127"/>
      <c r="ARA92" s="128"/>
      <c r="ARB92" s="128"/>
      <c r="ARC92" s="128"/>
      <c r="ARD92" s="129"/>
      <c r="ARE92" s="80"/>
      <c r="ARF92" s="80"/>
      <c r="ARG92" s="80"/>
      <c r="ARH92" s="80"/>
      <c r="ARI92" s="127"/>
      <c r="ARJ92" s="128"/>
      <c r="ARK92" s="128"/>
      <c r="ARL92" s="128"/>
      <c r="ARM92" s="129"/>
      <c r="ARN92" s="80"/>
      <c r="ARO92" s="80"/>
      <c r="ARP92" s="80"/>
      <c r="ARQ92" s="80"/>
      <c r="ARR92" s="127"/>
      <c r="ARS92" s="128"/>
      <c r="ART92" s="128"/>
      <c r="ARU92" s="128"/>
      <c r="ARV92" s="129"/>
      <c r="ARW92" s="80"/>
      <c r="ARX92" s="80"/>
      <c r="ARY92" s="80"/>
      <c r="ARZ92" s="80"/>
      <c r="ASA92" s="127"/>
      <c r="ASB92" s="128"/>
      <c r="ASC92" s="128"/>
      <c r="ASD92" s="128"/>
      <c r="ASE92" s="129"/>
      <c r="ASF92" s="80"/>
      <c r="ASG92" s="80"/>
      <c r="ASH92" s="80"/>
      <c r="ASI92" s="80"/>
      <c r="ASJ92" s="127"/>
      <c r="ASK92" s="128"/>
      <c r="ASL92" s="128"/>
      <c r="ASM92" s="128"/>
      <c r="ASN92" s="129"/>
      <c r="ASO92" s="80"/>
      <c r="ASP92" s="80"/>
      <c r="ASQ92" s="80"/>
      <c r="ASR92" s="80"/>
      <c r="ASS92" s="127"/>
      <c r="AST92" s="128"/>
      <c r="ASU92" s="128"/>
      <c r="ASV92" s="128"/>
      <c r="ASW92" s="129"/>
      <c r="ASX92" s="80"/>
      <c r="ASY92" s="80"/>
      <c r="ASZ92" s="80"/>
      <c r="ATA92" s="80"/>
      <c r="ATB92" s="127"/>
      <c r="ATC92" s="128"/>
      <c r="ATD92" s="128"/>
      <c r="ATE92" s="128"/>
      <c r="ATF92" s="129"/>
      <c r="ATG92" s="80"/>
      <c r="ATH92" s="80"/>
      <c r="ATI92" s="80"/>
      <c r="ATJ92" s="80"/>
      <c r="ATK92" s="127"/>
      <c r="ATL92" s="128"/>
      <c r="ATM92" s="128"/>
      <c r="ATN92" s="128"/>
      <c r="ATO92" s="129"/>
      <c r="ATP92" s="80"/>
      <c r="ATQ92" s="80"/>
      <c r="ATR92" s="80"/>
      <c r="ATS92" s="80"/>
      <c r="ATT92" s="127"/>
      <c r="ATU92" s="128"/>
      <c r="ATV92" s="128"/>
      <c r="ATW92" s="128"/>
      <c r="ATX92" s="129"/>
      <c r="ATY92" s="80"/>
      <c r="ATZ92" s="80"/>
      <c r="AUA92" s="80"/>
      <c r="AUB92" s="80"/>
      <c r="AUC92" s="127"/>
      <c r="AUD92" s="128"/>
      <c r="AUE92" s="128"/>
      <c r="AUF92" s="128"/>
      <c r="AUG92" s="129"/>
      <c r="AUH92" s="80"/>
      <c r="AUI92" s="80"/>
      <c r="AUJ92" s="80"/>
      <c r="AUK92" s="80"/>
      <c r="AUL92" s="127"/>
      <c r="AUM92" s="128"/>
      <c r="AUN92" s="128"/>
      <c r="AUO92" s="128"/>
      <c r="AUP92" s="129"/>
      <c r="AUQ92" s="80"/>
      <c r="AUR92" s="80"/>
      <c r="AUS92" s="80"/>
      <c r="AUT92" s="80"/>
      <c r="AUU92" s="127"/>
      <c r="AUV92" s="128"/>
      <c r="AUW92" s="128"/>
      <c r="AUX92" s="128"/>
      <c r="AUY92" s="129"/>
      <c r="AUZ92" s="80"/>
      <c r="AVA92" s="80"/>
      <c r="AVB92" s="80"/>
      <c r="AVC92" s="80"/>
      <c r="AVD92" s="127"/>
      <c r="AVE92" s="128"/>
      <c r="AVF92" s="128"/>
      <c r="AVG92" s="128"/>
      <c r="AVH92" s="129"/>
      <c r="AVI92" s="80"/>
      <c r="AVJ92" s="80"/>
      <c r="AVK92" s="80"/>
      <c r="AVL92" s="80"/>
      <c r="AVM92" s="127"/>
      <c r="AVN92" s="128"/>
      <c r="AVO92" s="128"/>
      <c r="AVP92" s="128"/>
      <c r="AVQ92" s="129"/>
      <c r="AVR92" s="80"/>
      <c r="AVS92" s="80"/>
      <c r="AVT92" s="80"/>
      <c r="AVU92" s="80"/>
      <c r="AVV92" s="127"/>
      <c r="AVW92" s="128"/>
      <c r="AVX92" s="128"/>
      <c r="AVY92" s="128"/>
      <c r="AVZ92" s="129"/>
      <c r="AWA92" s="80"/>
      <c r="AWB92" s="80"/>
      <c r="AWC92" s="80"/>
      <c r="AWD92" s="80"/>
      <c r="AWE92" s="127"/>
      <c r="AWF92" s="128"/>
      <c r="AWG92" s="128"/>
      <c r="AWH92" s="128"/>
      <c r="AWI92" s="129"/>
      <c r="AWJ92" s="80"/>
      <c r="AWK92" s="80"/>
      <c r="AWL92" s="80"/>
      <c r="AWM92" s="80"/>
      <c r="AWN92" s="127"/>
      <c r="AWO92" s="128"/>
      <c r="AWP92" s="128"/>
      <c r="AWQ92" s="128"/>
      <c r="AWR92" s="129"/>
      <c r="AWS92" s="80"/>
      <c r="AWT92" s="80"/>
      <c r="AWU92" s="80"/>
      <c r="AWV92" s="80"/>
      <c r="AWW92" s="127"/>
      <c r="AWX92" s="128"/>
      <c r="AWY92" s="128"/>
      <c r="AWZ92" s="128"/>
      <c r="AXA92" s="129"/>
      <c r="AXB92" s="80"/>
      <c r="AXC92" s="80"/>
      <c r="AXD92" s="80"/>
      <c r="AXE92" s="80"/>
      <c r="AXF92" s="127"/>
      <c r="AXG92" s="128"/>
      <c r="AXH92" s="128"/>
      <c r="AXI92" s="128"/>
      <c r="AXJ92" s="129"/>
      <c r="AXK92" s="80"/>
      <c r="AXL92" s="80"/>
      <c r="AXM92" s="80"/>
      <c r="AXN92" s="80"/>
      <c r="AXO92" s="127"/>
      <c r="AXP92" s="128"/>
      <c r="AXQ92" s="128"/>
      <c r="AXR92" s="128"/>
      <c r="AXS92" s="129"/>
      <c r="AXT92" s="80"/>
      <c r="AXU92" s="80"/>
      <c r="AXV92" s="80"/>
      <c r="AXW92" s="80"/>
      <c r="AXX92" s="127"/>
      <c r="AXY92" s="128"/>
      <c r="AXZ92" s="128"/>
      <c r="AYA92" s="128"/>
      <c r="AYB92" s="129"/>
      <c r="AYC92" s="80"/>
      <c r="AYD92" s="80"/>
      <c r="AYE92" s="80"/>
      <c r="AYF92" s="80"/>
      <c r="AYG92" s="127"/>
      <c r="AYH92" s="128"/>
      <c r="AYI92" s="128"/>
      <c r="AYJ92" s="128"/>
      <c r="AYK92" s="129"/>
      <c r="AYL92" s="80"/>
      <c r="AYM92" s="80"/>
      <c r="AYN92" s="80"/>
      <c r="AYO92" s="80"/>
      <c r="AYP92" s="127"/>
      <c r="AYQ92" s="128"/>
      <c r="AYR92" s="128"/>
      <c r="AYS92" s="128"/>
      <c r="AYT92" s="129"/>
      <c r="AYU92" s="80"/>
      <c r="AYV92" s="80"/>
      <c r="AYW92" s="80"/>
      <c r="AYX92" s="80"/>
      <c r="AYY92" s="127"/>
      <c r="AYZ92" s="128"/>
      <c r="AZA92" s="128"/>
      <c r="AZB92" s="128"/>
      <c r="AZC92" s="129"/>
      <c r="AZD92" s="80"/>
      <c r="AZE92" s="80"/>
      <c r="AZF92" s="80"/>
      <c r="AZG92" s="80"/>
      <c r="AZH92" s="127"/>
      <c r="AZI92" s="128"/>
      <c r="AZJ92" s="128"/>
      <c r="AZK92" s="128"/>
      <c r="AZL92" s="129"/>
      <c r="AZM92" s="80"/>
      <c r="AZN92" s="80"/>
      <c r="AZO92" s="80"/>
      <c r="AZP92" s="80"/>
      <c r="AZQ92" s="127"/>
      <c r="AZR92" s="128"/>
      <c r="AZS92" s="128"/>
      <c r="AZT92" s="128"/>
      <c r="AZU92" s="129"/>
      <c r="AZV92" s="80"/>
      <c r="AZW92" s="80"/>
      <c r="AZX92" s="80"/>
      <c r="AZY92" s="80"/>
      <c r="AZZ92" s="127"/>
      <c r="BAA92" s="128"/>
      <c r="BAB92" s="128"/>
      <c r="BAC92" s="128"/>
      <c r="BAD92" s="129"/>
      <c r="BAE92" s="80"/>
      <c r="BAF92" s="80"/>
      <c r="BAG92" s="80"/>
      <c r="BAH92" s="80"/>
      <c r="BAI92" s="127"/>
      <c r="BAJ92" s="128"/>
      <c r="BAK92" s="128"/>
      <c r="BAL92" s="128"/>
      <c r="BAM92" s="129"/>
      <c r="BAN92" s="80"/>
      <c r="BAO92" s="80"/>
      <c r="BAP92" s="80"/>
      <c r="BAQ92" s="80"/>
      <c r="BAR92" s="127"/>
      <c r="BAS92" s="128"/>
      <c r="BAT92" s="128"/>
      <c r="BAU92" s="128"/>
      <c r="BAV92" s="129"/>
      <c r="BAW92" s="80"/>
      <c r="BAX92" s="80"/>
      <c r="BAY92" s="80"/>
      <c r="BAZ92" s="80"/>
      <c r="BBA92" s="127"/>
      <c r="BBB92" s="128"/>
      <c r="BBC92" s="128"/>
      <c r="BBD92" s="128"/>
      <c r="BBE92" s="129"/>
      <c r="BBF92" s="80"/>
      <c r="BBG92" s="80"/>
      <c r="BBH92" s="80"/>
      <c r="BBI92" s="80"/>
      <c r="BBJ92" s="127"/>
      <c r="BBK92" s="128"/>
      <c r="BBL92" s="128"/>
      <c r="BBM92" s="128"/>
      <c r="BBN92" s="129"/>
      <c r="BBO92" s="80"/>
      <c r="BBP92" s="80"/>
      <c r="BBQ92" s="80"/>
      <c r="BBR92" s="80"/>
      <c r="BBS92" s="127"/>
      <c r="BBT92" s="128"/>
      <c r="BBU92" s="128"/>
      <c r="BBV92" s="128"/>
      <c r="BBW92" s="129"/>
      <c r="BBX92" s="80"/>
      <c r="BBY92" s="80"/>
      <c r="BBZ92" s="80"/>
      <c r="BCA92" s="80"/>
      <c r="BCB92" s="127"/>
      <c r="BCC92" s="128"/>
      <c r="BCD92" s="128"/>
      <c r="BCE92" s="128"/>
      <c r="BCF92" s="129"/>
      <c r="BCG92" s="80"/>
      <c r="BCH92" s="80"/>
      <c r="BCI92" s="80"/>
      <c r="BCJ92" s="80"/>
      <c r="BCK92" s="127"/>
      <c r="BCL92" s="128"/>
      <c r="BCM92" s="128"/>
      <c r="BCN92" s="128"/>
      <c r="BCO92" s="129"/>
      <c r="BCP92" s="80"/>
      <c r="BCQ92" s="80"/>
      <c r="BCR92" s="80"/>
      <c r="BCS92" s="80"/>
      <c r="BCT92" s="127"/>
      <c r="BCU92" s="128"/>
      <c r="BCV92" s="128"/>
      <c r="BCW92" s="128"/>
      <c r="BCX92" s="129"/>
      <c r="BCY92" s="80"/>
      <c r="BCZ92" s="80"/>
      <c r="BDA92" s="80"/>
      <c r="BDB92" s="80"/>
      <c r="BDC92" s="127"/>
      <c r="BDD92" s="128"/>
      <c r="BDE92" s="128"/>
      <c r="BDF92" s="128"/>
      <c r="BDG92" s="129"/>
      <c r="BDH92" s="80"/>
      <c r="BDI92" s="80"/>
      <c r="BDJ92" s="80"/>
      <c r="BDK92" s="80"/>
      <c r="BDL92" s="127"/>
      <c r="BDM92" s="128"/>
      <c r="BDN92" s="128"/>
      <c r="BDO92" s="128"/>
      <c r="BDP92" s="129"/>
      <c r="BDQ92" s="80"/>
      <c r="BDR92" s="80"/>
      <c r="BDS92" s="80"/>
      <c r="BDT92" s="80"/>
      <c r="BDU92" s="127"/>
      <c r="BDV92" s="128"/>
      <c r="BDW92" s="128"/>
      <c r="BDX92" s="128"/>
      <c r="BDY92" s="129"/>
      <c r="BDZ92" s="80"/>
      <c r="BEA92" s="80"/>
      <c r="BEB92" s="80"/>
      <c r="BEC92" s="80"/>
      <c r="BED92" s="127"/>
      <c r="BEE92" s="128"/>
      <c r="BEF92" s="128"/>
      <c r="BEG92" s="128"/>
      <c r="BEH92" s="129"/>
      <c r="BEI92" s="80"/>
      <c r="BEJ92" s="80"/>
      <c r="BEK92" s="80"/>
      <c r="BEL92" s="80"/>
      <c r="BEM92" s="127"/>
      <c r="BEN92" s="128"/>
      <c r="BEO92" s="128"/>
      <c r="BEP92" s="128"/>
      <c r="BEQ92" s="129"/>
      <c r="BER92" s="80"/>
      <c r="BES92" s="80"/>
      <c r="BET92" s="80"/>
      <c r="BEU92" s="80"/>
      <c r="BEV92" s="127"/>
      <c r="BEW92" s="128"/>
      <c r="BEX92" s="128"/>
      <c r="BEY92" s="128"/>
      <c r="BEZ92" s="129"/>
      <c r="BFA92" s="80"/>
      <c r="BFB92" s="80"/>
      <c r="BFC92" s="80"/>
      <c r="BFD92" s="80"/>
      <c r="BFE92" s="127"/>
      <c r="BFF92" s="128"/>
      <c r="BFG92" s="128"/>
      <c r="BFH92" s="128"/>
      <c r="BFI92" s="129"/>
      <c r="BFJ92" s="80"/>
      <c r="BFK92" s="80"/>
      <c r="BFL92" s="80"/>
      <c r="BFM92" s="80"/>
      <c r="BFN92" s="127"/>
      <c r="BFO92" s="128"/>
      <c r="BFP92" s="128"/>
      <c r="BFQ92" s="128"/>
      <c r="BFR92" s="129"/>
      <c r="BFS92" s="80"/>
      <c r="BFT92" s="80"/>
      <c r="BFU92" s="80"/>
      <c r="BFV92" s="80"/>
      <c r="BFW92" s="127"/>
      <c r="BFX92" s="128"/>
      <c r="BFY92" s="128"/>
      <c r="BFZ92" s="128"/>
      <c r="BGA92" s="129"/>
      <c r="BGB92" s="80"/>
      <c r="BGC92" s="80"/>
      <c r="BGD92" s="80"/>
      <c r="BGE92" s="80"/>
      <c r="BGF92" s="127"/>
      <c r="BGG92" s="128"/>
      <c r="BGH92" s="128"/>
      <c r="BGI92" s="128"/>
      <c r="BGJ92" s="129"/>
      <c r="BGK92" s="80"/>
      <c r="BGL92" s="80"/>
      <c r="BGM92" s="80"/>
      <c r="BGN92" s="80"/>
      <c r="BGO92" s="127"/>
      <c r="BGP92" s="128"/>
      <c r="BGQ92" s="128"/>
      <c r="BGR92" s="128"/>
      <c r="BGS92" s="129"/>
      <c r="BGT92" s="80"/>
      <c r="BGU92" s="80"/>
      <c r="BGV92" s="80"/>
      <c r="BGW92" s="80"/>
      <c r="BGX92" s="127"/>
      <c r="BGY92" s="128"/>
      <c r="BGZ92" s="128"/>
      <c r="BHA92" s="128"/>
      <c r="BHB92" s="129"/>
      <c r="BHC92" s="80"/>
      <c r="BHD92" s="80"/>
      <c r="BHE92" s="80"/>
      <c r="BHF92" s="80"/>
      <c r="BHG92" s="127"/>
      <c r="BHH92" s="128"/>
      <c r="BHI92" s="128"/>
      <c r="BHJ92" s="128"/>
      <c r="BHK92" s="129"/>
      <c r="BHL92" s="80"/>
      <c r="BHM92" s="80"/>
      <c r="BHN92" s="80"/>
      <c r="BHO92" s="80"/>
      <c r="BHP92" s="127"/>
      <c r="BHQ92" s="128"/>
      <c r="BHR92" s="128"/>
      <c r="BHS92" s="128"/>
      <c r="BHT92" s="129"/>
      <c r="BHU92" s="80"/>
      <c r="BHV92" s="80"/>
      <c r="BHW92" s="80"/>
      <c r="BHX92" s="80"/>
      <c r="BHY92" s="127"/>
      <c r="BHZ92" s="128"/>
      <c r="BIA92" s="128"/>
      <c r="BIB92" s="128"/>
      <c r="BIC92" s="129"/>
      <c r="BID92" s="80"/>
      <c r="BIE92" s="80"/>
      <c r="BIF92" s="80"/>
      <c r="BIG92" s="80"/>
      <c r="BIH92" s="127"/>
      <c r="BII92" s="128"/>
      <c r="BIJ92" s="128"/>
      <c r="BIK92" s="128"/>
      <c r="BIL92" s="129"/>
      <c r="BIM92" s="80"/>
      <c r="BIN92" s="80"/>
      <c r="BIO92" s="80"/>
      <c r="BIP92" s="80"/>
      <c r="BIQ92" s="127"/>
      <c r="BIR92" s="128"/>
      <c r="BIS92" s="128"/>
      <c r="BIT92" s="128"/>
      <c r="BIU92" s="129"/>
      <c r="BIV92" s="80"/>
      <c r="BIW92" s="80"/>
      <c r="BIX92" s="80"/>
      <c r="BIY92" s="80"/>
      <c r="BIZ92" s="127"/>
      <c r="BJA92" s="128"/>
      <c r="BJB92" s="128"/>
      <c r="BJC92" s="128"/>
      <c r="BJD92" s="129"/>
      <c r="BJE92" s="80"/>
      <c r="BJF92" s="80"/>
      <c r="BJG92" s="80"/>
      <c r="BJH92" s="80"/>
      <c r="BJI92" s="127"/>
      <c r="BJJ92" s="128"/>
      <c r="BJK92" s="128"/>
      <c r="BJL92" s="128"/>
      <c r="BJM92" s="129"/>
      <c r="BJN92" s="80"/>
      <c r="BJO92" s="80"/>
      <c r="BJP92" s="80"/>
      <c r="BJQ92" s="80"/>
      <c r="BJR92" s="127"/>
      <c r="BJS92" s="128"/>
      <c r="BJT92" s="128"/>
      <c r="BJU92" s="128"/>
      <c r="BJV92" s="129"/>
      <c r="BJW92" s="80"/>
      <c r="BJX92" s="80"/>
      <c r="BJY92" s="80"/>
      <c r="BJZ92" s="80"/>
      <c r="BKA92" s="127"/>
      <c r="BKB92" s="128"/>
      <c r="BKC92" s="128"/>
      <c r="BKD92" s="128"/>
      <c r="BKE92" s="129"/>
      <c r="BKF92" s="80"/>
      <c r="BKG92" s="80"/>
      <c r="BKH92" s="80"/>
      <c r="BKI92" s="80"/>
      <c r="BKJ92" s="127"/>
      <c r="BKK92" s="128"/>
      <c r="BKL92" s="128"/>
      <c r="BKM92" s="128"/>
      <c r="BKN92" s="129"/>
      <c r="BKO92" s="80"/>
      <c r="BKP92" s="80"/>
      <c r="BKQ92" s="80"/>
      <c r="BKR92" s="80"/>
      <c r="BKS92" s="127"/>
      <c r="BKT92" s="128"/>
      <c r="BKU92" s="128"/>
      <c r="BKV92" s="128"/>
      <c r="BKW92" s="129"/>
      <c r="BKX92" s="80"/>
      <c r="BKY92" s="80"/>
      <c r="BKZ92" s="80"/>
      <c r="BLA92" s="80"/>
      <c r="BLB92" s="127"/>
      <c r="BLC92" s="128"/>
      <c r="BLD92" s="128"/>
      <c r="BLE92" s="128"/>
      <c r="BLF92" s="129"/>
      <c r="BLG92" s="80"/>
      <c r="BLH92" s="80"/>
      <c r="BLI92" s="80"/>
      <c r="BLJ92" s="80"/>
      <c r="BLK92" s="127"/>
      <c r="BLL92" s="128"/>
      <c r="BLM92" s="128"/>
      <c r="BLN92" s="128"/>
      <c r="BLO92" s="129"/>
      <c r="BLP92" s="80"/>
      <c r="BLQ92" s="80"/>
      <c r="BLR92" s="80"/>
      <c r="BLS92" s="80"/>
      <c r="BLT92" s="127"/>
      <c r="BLU92" s="128"/>
      <c r="BLV92" s="128"/>
      <c r="BLW92" s="128"/>
      <c r="BLX92" s="129"/>
      <c r="BLY92" s="80"/>
      <c r="BLZ92" s="80"/>
      <c r="BMA92" s="80"/>
      <c r="BMB92" s="80"/>
      <c r="BMC92" s="127"/>
      <c r="BMD92" s="128"/>
      <c r="BME92" s="128"/>
      <c r="BMF92" s="128"/>
      <c r="BMG92" s="129"/>
      <c r="BMH92" s="80"/>
      <c r="BMI92" s="80"/>
      <c r="BMJ92" s="80"/>
      <c r="BMK92" s="80"/>
      <c r="BML92" s="127"/>
      <c r="BMM92" s="128"/>
      <c r="BMN92" s="128"/>
      <c r="BMO92" s="128"/>
      <c r="BMP92" s="129"/>
      <c r="BMQ92" s="80"/>
      <c r="BMR92" s="80"/>
      <c r="BMS92" s="80"/>
      <c r="BMT92" s="80"/>
      <c r="BMU92" s="127"/>
      <c r="BMV92" s="128"/>
      <c r="BMW92" s="128"/>
      <c r="BMX92" s="128"/>
      <c r="BMY92" s="129"/>
      <c r="BMZ92" s="80"/>
      <c r="BNA92" s="80"/>
      <c r="BNB92" s="80"/>
      <c r="BNC92" s="80"/>
      <c r="BND92" s="127"/>
      <c r="BNE92" s="128"/>
      <c r="BNF92" s="128"/>
      <c r="BNG92" s="128"/>
      <c r="BNH92" s="129"/>
      <c r="BNI92" s="80"/>
      <c r="BNJ92" s="80"/>
      <c r="BNK92" s="80"/>
      <c r="BNL92" s="80"/>
      <c r="BNM92" s="127"/>
      <c r="BNN92" s="128"/>
      <c r="BNO92" s="128"/>
      <c r="BNP92" s="128"/>
      <c r="BNQ92" s="129"/>
      <c r="BNR92" s="80"/>
      <c r="BNS92" s="80"/>
      <c r="BNT92" s="80"/>
      <c r="BNU92" s="80"/>
      <c r="BNV92" s="127"/>
      <c r="BNW92" s="128"/>
      <c r="BNX92" s="128"/>
      <c r="BNY92" s="128"/>
      <c r="BNZ92" s="129"/>
      <c r="BOA92" s="80"/>
      <c r="BOB92" s="80"/>
      <c r="BOC92" s="80"/>
      <c r="BOD92" s="80"/>
      <c r="BOE92" s="127"/>
      <c r="BOF92" s="128"/>
      <c r="BOG92" s="128"/>
      <c r="BOH92" s="128"/>
      <c r="BOI92" s="129"/>
      <c r="BOJ92" s="80"/>
      <c r="BOK92" s="80"/>
      <c r="BOL92" s="80"/>
      <c r="BOM92" s="80"/>
      <c r="BON92" s="127"/>
      <c r="BOO92" s="128"/>
      <c r="BOP92" s="128"/>
      <c r="BOQ92" s="128"/>
      <c r="BOR92" s="129"/>
      <c r="BOS92" s="80"/>
      <c r="BOT92" s="80"/>
      <c r="BOU92" s="80"/>
      <c r="BOV92" s="80"/>
      <c r="BOW92" s="127"/>
      <c r="BOX92" s="128"/>
      <c r="BOY92" s="128"/>
      <c r="BOZ92" s="128"/>
      <c r="BPA92" s="129"/>
      <c r="BPB92" s="80"/>
      <c r="BPC92" s="80"/>
      <c r="BPD92" s="80"/>
      <c r="BPE92" s="80"/>
      <c r="BPF92" s="127"/>
      <c r="BPG92" s="128"/>
      <c r="BPH92" s="128"/>
      <c r="BPI92" s="128"/>
      <c r="BPJ92" s="129"/>
      <c r="BPK92" s="80"/>
      <c r="BPL92" s="80"/>
      <c r="BPM92" s="80"/>
      <c r="BPN92" s="80"/>
      <c r="BPO92" s="127"/>
      <c r="BPP92" s="128"/>
      <c r="BPQ92" s="128"/>
      <c r="BPR92" s="128"/>
      <c r="BPS92" s="129"/>
      <c r="BPT92" s="80"/>
      <c r="BPU92" s="80"/>
      <c r="BPV92" s="80"/>
      <c r="BPW92" s="80"/>
      <c r="BPX92" s="127"/>
      <c r="BPY92" s="128"/>
      <c r="BPZ92" s="128"/>
      <c r="BQA92" s="128"/>
      <c r="BQB92" s="129"/>
      <c r="BQC92" s="80"/>
      <c r="BQD92" s="80"/>
      <c r="BQE92" s="80"/>
      <c r="BQF92" s="80"/>
      <c r="BQG92" s="127"/>
      <c r="BQH92" s="128"/>
      <c r="BQI92" s="128"/>
      <c r="BQJ92" s="128"/>
      <c r="BQK92" s="129"/>
      <c r="BQL92" s="80"/>
      <c r="BQM92" s="80"/>
      <c r="BQN92" s="80"/>
      <c r="BQO92" s="80"/>
      <c r="BQP92" s="127"/>
      <c r="BQQ92" s="128"/>
      <c r="BQR92" s="128"/>
      <c r="BQS92" s="128"/>
      <c r="BQT92" s="129"/>
      <c r="BQU92" s="80"/>
      <c r="BQV92" s="80"/>
      <c r="BQW92" s="80"/>
      <c r="BQX92" s="80"/>
      <c r="BQY92" s="127"/>
      <c r="BQZ92" s="128"/>
      <c r="BRA92" s="128"/>
      <c r="BRB92" s="128"/>
      <c r="BRC92" s="129"/>
      <c r="BRD92" s="80"/>
      <c r="BRE92" s="80"/>
      <c r="BRF92" s="80"/>
      <c r="BRG92" s="80"/>
      <c r="BRH92" s="127"/>
      <c r="BRI92" s="128"/>
      <c r="BRJ92" s="128"/>
      <c r="BRK92" s="128"/>
      <c r="BRL92" s="129"/>
      <c r="BRM92" s="80"/>
      <c r="BRN92" s="80"/>
      <c r="BRO92" s="80"/>
      <c r="BRP92" s="80"/>
      <c r="BRQ92" s="127"/>
      <c r="BRR92" s="128"/>
      <c r="BRS92" s="128"/>
      <c r="BRT92" s="128"/>
      <c r="BRU92" s="129"/>
      <c r="BRV92" s="80"/>
      <c r="BRW92" s="80"/>
      <c r="BRX92" s="80"/>
      <c r="BRY92" s="80"/>
      <c r="BRZ92" s="127"/>
      <c r="BSA92" s="128"/>
      <c r="BSB92" s="128"/>
      <c r="BSC92" s="128"/>
      <c r="BSD92" s="129"/>
      <c r="BSE92" s="80"/>
      <c r="BSF92" s="80"/>
      <c r="BSG92" s="80"/>
      <c r="BSH92" s="80"/>
      <c r="BSI92" s="127"/>
      <c r="BSJ92" s="128"/>
      <c r="BSK92" s="128"/>
      <c r="BSL92" s="128"/>
      <c r="BSM92" s="129"/>
      <c r="BSN92" s="80"/>
      <c r="BSO92" s="80"/>
      <c r="BSP92" s="80"/>
      <c r="BSQ92" s="80"/>
      <c r="BSR92" s="127"/>
      <c r="BSS92" s="128"/>
      <c r="BST92" s="128"/>
      <c r="BSU92" s="128"/>
      <c r="BSV92" s="129"/>
      <c r="BSW92" s="80"/>
      <c r="BSX92" s="80"/>
      <c r="BSY92" s="80"/>
      <c r="BSZ92" s="80"/>
      <c r="BTA92" s="127"/>
      <c r="BTB92" s="128"/>
      <c r="BTC92" s="128"/>
      <c r="BTD92" s="128"/>
      <c r="BTE92" s="129"/>
      <c r="BTF92" s="80"/>
      <c r="BTG92" s="80"/>
      <c r="BTH92" s="80"/>
      <c r="BTI92" s="80"/>
      <c r="BTJ92" s="127"/>
      <c r="BTK92" s="128"/>
      <c r="BTL92" s="128"/>
      <c r="BTM92" s="128"/>
      <c r="BTN92" s="129"/>
      <c r="BTO92" s="80"/>
      <c r="BTP92" s="80"/>
      <c r="BTQ92" s="80"/>
      <c r="BTR92" s="80"/>
      <c r="BTS92" s="127"/>
      <c r="BTT92" s="128"/>
      <c r="BTU92" s="128"/>
      <c r="BTV92" s="128"/>
      <c r="BTW92" s="129"/>
      <c r="BTX92" s="80"/>
      <c r="BTY92" s="80"/>
      <c r="BTZ92" s="80"/>
      <c r="BUA92" s="80"/>
      <c r="BUB92" s="127"/>
      <c r="BUC92" s="128"/>
      <c r="BUD92" s="128"/>
      <c r="BUE92" s="128"/>
      <c r="BUF92" s="129"/>
      <c r="BUG92" s="80"/>
      <c r="BUH92" s="80"/>
      <c r="BUI92" s="80"/>
      <c r="BUJ92" s="80"/>
      <c r="BUK92" s="127"/>
      <c r="BUL92" s="128"/>
      <c r="BUM92" s="128"/>
      <c r="BUN92" s="128"/>
      <c r="BUO92" s="129"/>
      <c r="BUP92" s="80"/>
      <c r="BUQ92" s="80"/>
      <c r="BUR92" s="80"/>
      <c r="BUS92" s="80"/>
      <c r="BUT92" s="127"/>
      <c r="BUU92" s="128"/>
      <c r="BUV92" s="128"/>
      <c r="BUW92" s="128"/>
      <c r="BUX92" s="129"/>
      <c r="BUY92" s="80"/>
      <c r="BUZ92" s="80"/>
      <c r="BVA92" s="80"/>
      <c r="BVB92" s="80"/>
      <c r="BVC92" s="127"/>
      <c r="BVD92" s="128"/>
      <c r="BVE92" s="128"/>
      <c r="BVF92" s="128"/>
      <c r="BVG92" s="129"/>
      <c r="BVH92" s="80"/>
      <c r="BVI92" s="80"/>
      <c r="BVJ92" s="80"/>
      <c r="BVK92" s="80"/>
      <c r="BVL92" s="127"/>
      <c r="BVM92" s="128"/>
      <c r="BVN92" s="128"/>
      <c r="BVO92" s="128"/>
      <c r="BVP92" s="129"/>
      <c r="BVQ92" s="80"/>
      <c r="BVR92" s="80"/>
      <c r="BVS92" s="80"/>
      <c r="BVT92" s="80"/>
      <c r="BVU92" s="127"/>
      <c r="BVV92" s="128"/>
      <c r="BVW92" s="128"/>
      <c r="BVX92" s="128"/>
      <c r="BVY92" s="129"/>
      <c r="BVZ92" s="80"/>
      <c r="BWA92" s="80"/>
      <c r="BWB92" s="80"/>
      <c r="BWC92" s="80"/>
      <c r="BWD92" s="127"/>
      <c r="BWE92" s="128"/>
      <c r="BWF92" s="128"/>
      <c r="BWG92" s="128"/>
      <c r="BWH92" s="129"/>
      <c r="BWI92" s="80"/>
      <c r="BWJ92" s="80"/>
      <c r="BWK92" s="80"/>
      <c r="BWL92" s="80"/>
      <c r="BWM92" s="127"/>
      <c r="BWN92" s="128"/>
      <c r="BWO92" s="128"/>
      <c r="BWP92" s="128"/>
      <c r="BWQ92" s="129"/>
      <c r="BWR92" s="80"/>
      <c r="BWS92" s="80"/>
      <c r="BWT92" s="80"/>
      <c r="BWU92" s="80"/>
      <c r="BWV92" s="127"/>
      <c r="BWW92" s="128"/>
      <c r="BWX92" s="128"/>
      <c r="BWY92" s="128"/>
      <c r="BWZ92" s="129"/>
      <c r="BXA92" s="80"/>
      <c r="BXB92" s="80"/>
      <c r="BXC92" s="80"/>
      <c r="BXD92" s="80"/>
      <c r="BXE92" s="127"/>
      <c r="BXF92" s="128"/>
      <c r="BXG92" s="128"/>
      <c r="BXH92" s="128"/>
      <c r="BXI92" s="129"/>
      <c r="BXJ92" s="80"/>
      <c r="BXK92" s="80"/>
      <c r="BXL92" s="80"/>
      <c r="BXM92" s="80"/>
      <c r="BXN92" s="127"/>
      <c r="BXO92" s="128"/>
      <c r="BXP92" s="128"/>
      <c r="BXQ92" s="128"/>
      <c r="BXR92" s="129"/>
      <c r="BXS92" s="80"/>
      <c r="BXT92" s="80"/>
      <c r="BXU92" s="80"/>
      <c r="BXV92" s="80"/>
      <c r="BXW92" s="127"/>
      <c r="BXX92" s="128"/>
      <c r="BXY92" s="128"/>
      <c r="BXZ92" s="128"/>
      <c r="BYA92" s="129"/>
      <c r="BYB92" s="80"/>
      <c r="BYC92" s="80"/>
      <c r="BYD92" s="80"/>
      <c r="BYE92" s="80"/>
      <c r="BYF92" s="127"/>
      <c r="BYG92" s="128"/>
      <c r="BYH92" s="128"/>
      <c r="BYI92" s="128"/>
      <c r="BYJ92" s="129"/>
      <c r="BYK92" s="80"/>
      <c r="BYL92" s="80"/>
      <c r="BYM92" s="80"/>
      <c r="BYN92" s="80"/>
      <c r="BYO92" s="127"/>
      <c r="BYP92" s="128"/>
      <c r="BYQ92" s="128"/>
      <c r="BYR92" s="128"/>
      <c r="BYS92" s="129"/>
      <c r="BYT92" s="80"/>
      <c r="BYU92" s="80"/>
      <c r="BYV92" s="80"/>
      <c r="BYW92" s="80"/>
      <c r="BYX92" s="127"/>
      <c r="BYY92" s="128"/>
      <c r="BYZ92" s="128"/>
      <c r="BZA92" s="128"/>
      <c r="BZB92" s="129"/>
      <c r="BZC92" s="80"/>
      <c r="BZD92" s="80"/>
      <c r="BZE92" s="80"/>
      <c r="BZF92" s="80"/>
      <c r="BZG92" s="127"/>
      <c r="BZH92" s="128"/>
      <c r="BZI92" s="128"/>
      <c r="BZJ92" s="128"/>
      <c r="BZK92" s="129"/>
      <c r="BZL92" s="80"/>
      <c r="BZM92" s="80"/>
      <c r="BZN92" s="80"/>
      <c r="BZO92" s="80"/>
      <c r="BZP92" s="127"/>
      <c r="BZQ92" s="128"/>
      <c r="BZR92" s="128"/>
      <c r="BZS92" s="128"/>
      <c r="BZT92" s="129"/>
      <c r="BZU92" s="80"/>
      <c r="BZV92" s="80"/>
      <c r="BZW92" s="80"/>
      <c r="BZX92" s="80"/>
      <c r="BZY92" s="127"/>
      <c r="BZZ92" s="128"/>
      <c r="CAA92" s="128"/>
      <c r="CAB92" s="128"/>
      <c r="CAC92" s="129"/>
      <c r="CAD92" s="80"/>
      <c r="CAE92" s="80"/>
      <c r="CAF92" s="80"/>
      <c r="CAG92" s="80"/>
      <c r="CAH92" s="127"/>
      <c r="CAI92" s="128"/>
      <c r="CAJ92" s="128"/>
      <c r="CAK92" s="128"/>
      <c r="CAL92" s="129"/>
      <c r="CAM92" s="80"/>
      <c r="CAN92" s="80"/>
      <c r="CAO92" s="80"/>
      <c r="CAP92" s="80"/>
      <c r="CAQ92" s="127"/>
      <c r="CAR92" s="128"/>
      <c r="CAS92" s="128"/>
      <c r="CAT92" s="128"/>
      <c r="CAU92" s="129"/>
      <c r="CAV92" s="80"/>
      <c r="CAW92" s="80"/>
      <c r="CAX92" s="80"/>
      <c r="CAY92" s="80"/>
      <c r="CAZ92" s="127"/>
      <c r="CBA92" s="128"/>
      <c r="CBB92" s="128"/>
      <c r="CBC92" s="128"/>
      <c r="CBD92" s="129"/>
      <c r="CBE92" s="80"/>
      <c r="CBF92" s="80"/>
      <c r="CBG92" s="80"/>
      <c r="CBH92" s="80"/>
      <c r="CBI92" s="127"/>
      <c r="CBJ92" s="128"/>
      <c r="CBK92" s="128"/>
      <c r="CBL92" s="128"/>
      <c r="CBM92" s="129"/>
      <c r="CBN92" s="80"/>
      <c r="CBO92" s="80"/>
      <c r="CBP92" s="80"/>
      <c r="CBQ92" s="80"/>
      <c r="CBR92" s="127"/>
      <c r="CBS92" s="128"/>
      <c r="CBT92" s="128"/>
      <c r="CBU92" s="128"/>
      <c r="CBV92" s="129"/>
      <c r="CBW92" s="80"/>
      <c r="CBX92" s="80"/>
      <c r="CBY92" s="80"/>
      <c r="CBZ92" s="80"/>
      <c r="CCA92" s="127"/>
      <c r="CCB92" s="128"/>
      <c r="CCC92" s="128"/>
      <c r="CCD92" s="128"/>
      <c r="CCE92" s="129"/>
      <c r="CCF92" s="80"/>
      <c r="CCG92" s="80"/>
      <c r="CCH92" s="80"/>
      <c r="CCI92" s="80"/>
      <c r="CCJ92" s="127"/>
      <c r="CCK92" s="128"/>
      <c r="CCL92" s="128"/>
      <c r="CCM92" s="128"/>
      <c r="CCN92" s="129"/>
      <c r="CCO92" s="80"/>
      <c r="CCP92" s="80"/>
      <c r="CCQ92" s="80"/>
      <c r="CCR92" s="80"/>
      <c r="CCS92" s="127"/>
      <c r="CCT92" s="128"/>
      <c r="CCU92" s="128"/>
      <c r="CCV92" s="128"/>
      <c r="CCW92" s="129"/>
      <c r="CCX92" s="80"/>
      <c r="CCY92" s="80"/>
      <c r="CCZ92" s="80"/>
      <c r="CDA92" s="80"/>
      <c r="CDB92" s="127"/>
      <c r="CDC92" s="128"/>
      <c r="CDD92" s="128"/>
      <c r="CDE92" s="128"/>
      <c r="CDF92" s="129"/>
      <c r="CDG92" s="80"/>
      <c r="CDH92" s="80"/>
      <c r="CDI92" s="80"/>
      <c r="CDJ92" s="80"/>
      <c r="CDK92" s="127"/>
      <c r="CDL92" s="128"/>
      <c r="CDM92" s="128"/>
      <c r="CDN92" s="128"/>
      <c r="CDO92" s="129"/>
      <c r="CDP92" s="80"/>
      <c r="CDQ92" s="80"/>
      <c r="CDR92" s="80"/>
      <c r="CDS92" s="80"/>
      <c r="CDT92" s="127"/>
      <c r="CDU92" s="128"/>
      <c r="CDV92" s="128"/>
      <c r="CDW92" s="128"/>
      <c r="CDX92" s="129"/>
      <c r="CDY92" s="80"/>
      <c r="CDZ92" s="80"/>
      <c r="CEA92" s="80"/>
      <c r="CEB92" s="80"/>
      <c r="CEC92" s="127"/>
      <c r="CED92" s="128"/>
      <c r="CEE92" s="128"/>
      <c r="CEF92" s="128"/>
      <c r="CEG92" s="129"/>
      <c r="CEH92" s="80"/>
      <c r="CEI92" s="80"/>
      <c r="CEJ92" s="80"/>
      <c r="CEK92" s="80"/>
      <c r="CEL92" s="127"/>
      <c r="CEM92" s="128"/>
      <c r="CEN92" s="128"/>
      <c r="CEO92" s="128"/>
      <c r="CEP92" s="129"/>
      <c r="CEQ92" s="80"/>
      <c r="CER92" s="80"/>
      <c r="CES92" s="80"/>
      <c r="CET92" s="80"/>
      <c r="CEU92" s="127"/>
      <c r="CEV92" s="128"/>
      <c r="CEW92" s="128"/>
      <c r="CEX92" s="128"/>
      <c r="CEY92" s="129"/>
      <c r="CEZ92" s="80"/>
      <c r="CFA92" s="80"/>
      <c r="CFB92" s="80"/>
      <c r="CFC92" s="80"/>
      <c r="CFD92" s="127"/>
      <c r="CFE92" s="128"/>
      <c r="CFF92" s="128"/>
      <c r="CFG92" s="128"/>
      <c r="CFH92" s="129"/>
      <c r="CFI92" s="80"/>
      <c r="CFJ92" s="80"/>
      <c r="CFK92" s="80"/>
      <c r="CFL92" s="80"/>
      <c r="CFM92" s="127"/>
      <c r="CFN92" s="128"/>
      <c r="CFO92" s="128"/>
      <c r="CFP92" s="128"/>
      <c r="CFQ92" s="129"/>
      <c r="CFR92" s="80"/>
      <c r="CFS92" s="80"/>
      <c r="CFT92" s="80"/>
      <c r="CFU92" s="80"/>
      <c r="CFV92" s="127"/>
      <c r="CFW92" s="128"/>
      <c r="CFX92" s="128"/>
      <c r="CFY92" s="128"/>
      <c r="CFZ92" s="129"/>
      <c r="CGA92" s="80"/>
      <c r="CGB92" s="80"/>
      <c r="CGC92" s="80"/>
      <c r="CGD92" s="80"/>
      <c r="CGE92" s="127"/>
      <c r="CGF92" s="128"/>
      <c r="CGG92" s="128"/>
      <c r="CGH92" s="128"/>
      <c r="CGI92" s="129"/>
      <c r="CGJ92" s="80"/>
      <c r="CGK92" s="80"/>
      <c r="CGL92" s="80"/>
      <c r="CGM92" s="80"/>
      <c r="CGN92" s="127"/>
      <c r="CGO92" s="128"/>
      <c r="CGP92" s="128"/>
      <c r="CGQ92" s="128"/>
      <c r="CGR92" s="129"/>
      <c r="CGS92" s="80"/>
      <c r="CGT92" s="80"/>
      <c r="CGU92" s="80"/>
      <c r="CGV92" s="80"/>
      <c r="CGW92" s="127"/>
      <c r="CGX92" s="128"/>
      <c r="CGY92" s="128"/>
      <c r="CGZ92" s="128"/>
      <c r="CHA92" s="129"/>
      <c r="CHB92" s="80"/>
      <c r="CHC92" s="80"/>
      <c r="CHD92" s="80"/>
      <c r="CHE92" s="80"/>
      <c r="CHF92" s="127"/>
      <c r="CHG92" s="128"/>
      <c r="CHH92" s="128"/>
      <c r="CHI92" s="128"/>
      <c r="CHJ92" s="129"/>
      <c r="CHK92" s="80"/>
      <c r="CHL92" s="80"/>
      <c r="CHM92" s="80"/>
      <c r="CHN92" s="80"/>
      <c r="CHO92" s="127"/>
      <c r="CHP92" s="128"/>
      <c r="CHQ92" s="128"/>
      <c r="CHR92" s="128"/>
      <c r="CHS92" s="129"/>
      <c r="CHT92" s="80"/>
      <c r="CHU92" s="80"/>
      <c r="CHV92" s="80"/>
      <c r="CHW92" s="80"/>
      <c r="CHX92" s="127"/>
      <c r="CHY92" s="128"/>
      <c r="CHZ92" s="128"/>
      <c r="CIA92" s="128"/>
      <c r="CIB92" s="129"/>
      <c r="CIC92" s="80"/>
      <c r="CID92" s="80"/>
      <c r="CIE92" s="80"/>
      <c r="CIF92" s="80"/>
      <c r="CIG92" s="127"/>
      <c r="CIH92" s="128"/>
      <c r="CII92" s="128"/>
      <c r="CIJ92" s="128"/>
      <c r="CIK92" s="129"/>
      <c r="CIL92" s="80"/>
      <c r="CIM92" s="80"/>
      <c r="CIN92" s="80"/>
      <c r="CIO92" s="80"/>
      <c r="CIP92" s="127"/>
      <c r="CIQ92" s="128"/>
      <c r="CIR92" s="128"/>
      <c r="CIS92" s="128"/>
      <c r="CIT92" s="129"/>
      <c r="CIU92" s="80"/>
      <c r="CIV92" s="80"/>
      <c r="CIW92" s="80"/>
      <c r="CIX92" s="80"/>
      <c r="CIY92" s="127"/>
      <c r="CIZ92" s="128"/>
      <c r="CJA92" s="128"/>
      <c r="CJB92" s="128"/>
      <c r="CJC92" s="129"/>
      <c r="CJD92" s="80"/>
      <c r="CJE92" s="80"/>
      <c r="CJF92" s="80"/>
      <c r="CJG92" s="80"/>
      <c r="CJH92" s="127"/>
      <c r="CJI92" s="128"/>
      <c r="CJJ92" s="128"/>
      <c r="CJK92" s="128"/>
      <c r="CJL92" s="129"/>
      <c r="CJM92" s="80"/>
      <c r="CJN92" s="80"/>
      <c r="CJO92" s="80"/>
      <c r="CJP92" s="80"/>
      <c r="CJQ92" s="127"/>
      <c r="CJR92" s="128"/>
      <c r="CJS92" s="128"/>
      <c r="CJT92" s="128"/>
      <c r="CJU92" s="129"/>
      <c r="CJV92" s="80"/>
      <c r="CJW92" s="80"/>
      <c r="CJX92" s="80"/>
      <c r="CJY92" s="80"/>
      <c r="CJZ92" s="127"/>
      <c r="CKA92" s="128"/>
      <c r="CKB92" s="128"/>
      <c r="CKC92" s="128"/>
      <c r="CKD92" s="129"/>
      <c r="CKE92" s="80"/>
      <c r="CKF92" s="80"/>
      <c r="CKG92" s="80"/>
      <c r="CKH92" s="80"/>
      <c r="CKI92" s="127"/>
      <c r="CKJ92" s="128"/>
      <c r="CKK92" s="128"/>
      <c r="CKL92" s="128"/>
      <c r="CKM92" s="129"/>
      <c r="CKN92" s="80"/>
      <c r="CKO92" s="80"/>
      <c r="CKP92" s="80"/>
      <c r="CKQ92" s="80"/>
      <c r="CKR92" s="127"/>
      <c r="CKS92" s="128"/>
      <c r="CKT92" s="128"/>
      <c r="CKU92" s="128"/>
      <c r="CKV92" s="129"/>
      <c r="CKW92" s="80"/>
      <c r="CKX92" s="80"/>
      <c r="CKY92" s="80"/>
      <c r="CKZ92" s="80"/>
      <c r="CLA92" s="127"/>
      <c r="CLB92" s="128"/>
      <c r="CLC92" s="128"/>
      <c r="CLD92" s="128"/>
      <c r="CLE92" s="129"/>
      <c r="CLF92" s="80"/>
      <c r="CLG92" s="80"/>
      <c r="CLH92" s="80"/>
      <c r="CLI92" s="80"/>
      <c r="CLJ92" s="127"/>
      <c r="CLK92" s="128"/>
      <c r="CLL92" s="128"/>
      <c r="CLM92" s="128"/>
      <c r="CLN92" s="129"/>
      <c r="CLO92" s="80"/>
      <c r="CLP92" s="80"/>
      <c r="CLQ92" s="80"/>
      <c r="CLR92" s="80"/>
      <c r="CLS92" s="127"/>
      <c r="CLT92" s="128"/>
      <c r="CLU92" s="128"/>
      <c r="CLV92" s="128"/>
      <c r="CLW92" s="129"/>
      <c r="CLX92" s="80"/>
      <c r="CLY92" s="80"/>
      <c r="CLZ92" s="80"/>
      <c r="CMA92" s="80"/>
      <c r="CMB92" s="127"/>
      <c r="CMC92" s="128"/>
      <c r="CMD92" s="128"/>
      <c r="CME92" s="128"/>
      <c r="CMF92" s="129"/>
      <c r="CMG92" s="80"/>
      <c r="CMH92" s="80"/>
      <c r="CMI92" s="80"/>
      <c r="CMJ92" s="80"/>
      <c r="CMK92" s="127"/>
      <c r="CML92" s="128"/>
      <c r="CMM92" s="128"/>
      <c r="CMN92" s="128"/>
      <c r="CMO92" s="129"/>
      <c r="CMP92" s="80"/>
      <c r="CMQ92" s="80"/>
      <c r="CMR92" s="80"/>
      <c r="CMS92" s="80"/>
      <c r="CMT92" s="127"/>
      <c r="CMU92" s="128"/>
      <c r="CMV92" s="128"/>
      <c r="CMW92" s="128"/>
      <c r="CMX92" s="129"/>
      <c r="CMY92" s="80"/>
      <c r="CMZ92" s="80"/>
      <c r="CNA92" s="80"/>
      <c r="CNB92" s="80"/>
      <c r="CNC92" s="127"/>
      <c r="CND92" s="128"/>
      <c r="CNE92" s="128"/>
      <c r="CNF92" s="128"/>
      <c r="CNG92" s="129"/>
      <c r="CNH92" s="80"/>
      <c r="CNI92" s="80"/>
      <c r="CNJ92" s="80"/>
      <c r="CNK92" s="80"/>
      <c r="CNL92" s="127"/>
      <c r="CNM92" s="128"/>
      <c r="CNN92" s="128"/>
      <c r="CNO92" s="128"/>
      <c r="CNP92" s="129"/>
      <c r="CNQ92" s="80"/>
      <c r="CNR92" s="80"/>
      <c r="CNS92" s="80"/>
      <c r="CNT92" s="80"/>
      <c r="CNU92" s="127"/>
      <c r="CNV92" s="128"/>
      <c r="CNW92" s="128"/>
      <c r="CNX92" s="128"/>
      <c r="CNY92" s="129"/>
      <c r="CNZ92" s="80"/>
      <c r="COA92" s="80"/>
      <c r="COB92" s="80"/>
      <c r="COC92" s="80"/>
      <c r="COD92" s="127"/>
      <c r="COE92" s="128"/>
      <c r="COF92" s="128"/>
      <c r="COG92" s="128"/>
      <c r="COH92" s="129"/>
      <c r="COI92" s="80"/>
      <c r="COJ92" s="80"/>
      <c r="COK92" s="80"/>
      <c r="COL92" s="80"/>
      <c r="COM92" s="127"/>
      <c r="CON92" s="128"/>
      <c r="COO92" s="128"/>
      <c r="COP92" s="128"/>
      <c r="COQ92" s="129"/>
      <c r="COR92" s="80"/>
      <c r="COS92" s="80"/>
      <c r="COT92" s="80"/>
      <c r="COU92" s="80"/>
      <c r="COV92" s="127"/>
      <c r="COW92" s="128"/>
      <c r="COX92" s="128"/>
      <c r="COY92" s="128"/>
      <c r="COZ92" s="129"/>
      <c r="CPA92" s="80"/>
      <c r="CPB92" s="80"/>
      <c r="CPC92" s="80"/>
      <c r="CPD92" s="80"/>
      <c r="CPE92" s="127"/>
      <c r="CPF92" s="128"/>
      <c r="CPG92" s="128"/>
      <c r="CPH92" s="128"/>
      <c r="CPI92" s="129"/>
      <c r="CPJ92" s="80"/>
      <c r="CPK92" s="80"/>
      <c r="CPL92" s="80"/>
      <c r="CPM92" s="80"/>
      <c r="CPN92" s="127"/>
      <c r="CPO92" s="128"/>
      <c r="CPP92" s="128"/>
      <c r="CPQ92" s="128"/>
      <c r="CPR92" s="129"/>
      <c r="CPS92" s="80"/>
      <c r="CPT92" s="80"/>
      <c r="CPU92" s="80"/>
      <c r="CPV92" s="80"/>
      <c r="CPW92" s="127"/>
      <c r="CPX92" s="128"/>
      <c r="CPY92" s="128"/>
      <c r="CPZ92" s="128"/>
      <c r="CQA92" s="129"/>
      <c r="CQB92" s="80"/>
      <c r="CQC92" s="80"/>
      <c r="CQD92" s="80"/>
      <c r="CQE92" s="80"/>
      <c r="CQF92" s="127"/>
      <c r="CQG92" s="128"/>
      <c r="CQH92" s="128"/>
      <c r="CQI92" s="128"/>
      <c r="CQJ92" s="129"/>
      <c r="CQK92" s="80"/>
      <c r="CQL92" s="80"/>
      <c r="CQM92" s="80"/>
      <c r="CQN92" s="80"/>
      <c r="CQO92" s="127"/>
      <c r="CQP92" s="128"/>
      <c r="CQQ92" s="128"/>
      <c r="CQR92" s="128"/>
      <c r="CQS92" s="129"/>
      <c r="CQT92" s="80"/>
      <c r="CQU92" s="80"/>
      <c r="CQV92" s="80"/>
      <c r="CQW92" s="80"/>
      <c r="CQX92" s="127"/>
      <c r="CQY92" s="128"/>
      <c r="CQZ92" s="128"/>
      <c r="CRA92" s="128"/>
      <c r="CRB92" s="129"/>
      <c r="CRC92" s="80"/>
      <c r="CRD92" s="80"/>
      <c r="CRE92" s="80"/>
      <c r="CRF92" s="80"/>
      <c r="CRG92" s="127"/>
      <c r="CRH92" s="128"/>
      <c r="CRI92" s="128"/>
      <c r="CRJ92" s="128"/>
      <c r="CRK92" s="129"/>
      <c r="CRL92" s="80"/>
      <c r="CRM92" s="80"/>
      <c r="CRN92" s="80"/>
      <c r="CRO92" s="80"/>
      <c r="CRP92" s="127"/>
      <c r="CRQ92" s="128"/>
      <c r="CRR92" s="128"/>
      <c r="CRS92" s="128"/>
      <c r="CRT92" s="129"/>
      <c r="CRU92" s="80"/>
      <c r="CRV92" s="80"/>
      <c r="CRW92" s="80"/>
      <c r="CRX92" s="80"/>
      <c r="CRY92" s="127"/>
      <c r="CRZ92" s="128"/>
      <c r="CSA92" s="128"/>
      <c r="CSB92" s="128"/>
      <c r="CSC92" s="129"/>
      <c r="CSD92" s="80"/>
      <c r="CSE92" s="80"/>
      <c r="CSF92" s="80"/>
      <c r="CSG92" s="80"/>
      <c r="CSH92" s="127"/>
      <c r="CSI92" s="128"/>
      <c r="CSJ92" s="128"/>
      <c r="CSK92" s="128"/>
      <c r="CSL92" s="129"/>
      <c r="CSM92" s="80"/>
      <c r="CSN92" s="80"/>
      <c r="CSO92" s="80"/>
      <c r="CSP92" s="80"/>
      <c r="CSQ92" s="127"/>
      <c r="CSR92" s="128"/>
      <c r="CSS92" s="128"/>
      <c r="CST92" s="128"/>
      <c r="CSU92" s="129"/>
      <c r="CSV92" s="80"/>
      <c r="CSW92" s="80"/>
      <c r="CSX92" s="80"/>
      <c r="CSY92" s="80"/>
      <c r="CSZ92" s="127"/>
      <c r="CTA92" s="128"/>
      <c r="CTB92" s="128"/>
      <c r="CTC92" s="128"/>
      <c r="CTD92" s="129"/>
      <c r="CTE92" s="80"/>
      <c r="CTF92" s="80"/>
      <c r="CTG92" s="80"/>
      <c r="CTH92" s="80"/>
      <c r="CTI92" s="127"/>
      <c r="CTJ92" s="128"/>
      <c r="CTK92" s="128"/>
      <c r="CTL92" s="128"/>
      <c r="CTM92" s="129"/>
      <c r="CTN92" s="80"/>
      <c r="CTO92" s="80"/>
      <c r="CTP92" s="80"/>
      <c r="CTQ92" s="80"/>
      <c r="CTR92" s="127"/>
      <c r="CTS92" s="128"/>
      <c r="CTT92" s="128"/>
      <c r="CTU92" s="128"/>
      <c r="CTV92" s="129"/>
      <c r="CTW92" s="80"/>
      <c r="CTX92" s="80"/>
      <c r="CTY92" s="80"/>
      <c r="CTZ92" s="80"/>
      <c r="CUA92" s="127"/>
      <c r="CUB92" s="128"/>
      <c r="CUC92" s="128"/>
      <c r="CUD92" s="128"/>
      <c r="CUE92" s="129"/>
      <c r="CUF92" s="80"/>
      <c r="CUG92" s="80"/>
      <c r="CUH92" s="80"/>
      <c r="CUI92" s="80"/>
      <c r="CUJ92" s="127"/>
      <c r="CUK92" s="128"/>
      <c r="CUL92" s="128"/>
      <c r="CUM92" s="128"/>
      <c r="CUN92" s="129"/>
      <c r="CUO92" s="80"/>
      <c r="CUP92" s="80"/>
      <c r="CUQ92" s="80"/>
      <c r="CUR92" s="80"/>
      <c r="CUS92" s="127"/>
      <c r="CUT92" s="128"/>
      <c r="CUU92" s="128"/>
      <c r="CUV92" s="128"/>
      <c r="CUW92" s="129"/>
      <c r="CUX92" s="80"/>
      <c r="CUY92" s="80"/>
      <c r="CUZ92" s="80"/>
      <c r="CVA92" s="80"/>
      <c r="CVB92" s="127"/>
      <c r="CVC92" s="128"/>
      <c r="CVD92" s="128"/>
      <c r="CVE92" s="128"/>
      <c r="CVF92" s="129"/>
      <c r="CVG92" s="80"/>
      <c r="CVH92" s="80"/>
      <c r="CVI92" s="80"/>
      <c r="CVJ92" s="80"/>
      <c r="CVK92" s="127"/>
      <c r="CVL92" s="128"/>
      <c r="CVM92" s="128"/>
      <c r="CVN92" s="128"/>
      <c r="CVO92" s="129"/>
      <c r="CVP92" s="80"/>
      <c r="CVQ92" s="80"/>
      <c r="CVR92" s="80"/>
      <c r="CVS92" s="80"/>
      <c r="CVT92" s="127"/>
      <c r="CVU92" s="128"/>
      <c r="CVV92" s="128"/>
      <c r="CVW92" s="128"/>
      <c r="CVX92" s="129"/>
      <c r="CVY92" s="80"/>
      <c r="CVZ92" s="80"/>
      <c r="CWA92" s="80"/>
      <c r="CWB92" s="80"/>
      <c r="CWC92" s="127"/>
      <c r="CWD92" s="128"/>
      <c r="CWE92" s="128"/>
      <c r="CWF92" s="128"/>
      <c r="CWG92" s="129"/>
      <c r="CWH92" s="80"/>
      <c r="CWI92" s="80"/>
      <c r="CWJ92" s="80"/>
      <c r="CWK92" s="80"/>
      <c r="CWL92" s="127"/>
      <c r="CWM92" s="128"/>
      <c r="CWN92" s="128"/>
      <c r="CWO92" s="128"/>
      <c r="CWP92" s="129"/>
      <c r="CWQ92" s="80"/>
      <c r="CWR92" s="80"/>
      <c r="CWS92" s="80"/>
      <c r="CWT92" s="80"/>
      <c r="CWU92" s="127"/>
      <c r="CWV92" s="128"/>
      <c r="CWW92" s="128"/>
      <c r="CWX92" s="128"/>
      <c r="CWY92" s="129"/>
      <c r="CWZ92" s="80"/>
      <c r="CXA92" s="80"/>
      <c r="CXB92" s="80"/>
      <c r="CXC92" s="80"/>
      <c r="CXD92" s="127"/>
      <c r="CXE92" s="128"/>
      <c r="CXF92" s="128"/>
      <c r="CXG92" s="128"/>
      <c r="CXH92" s="129"/>
      <c r="CXI92" s="80"/>
      <c r="CXJ92" s="80"/>
      <c r="CXK92" s="80"/>
      <c r="CXL92" s="80"/>
      <c r="CXM92" s="127"/>
      <c r="CXN92" s="128"/>
      <c r="CXO92" s="128"/>
      <c r="CXP92" s="128"/>
      <c r="CXQ92" s="129"/>
      <c r="CXR92" s="80"/>
      <c r="CXS92" s="80"/>
      <c r="CXT92" s="80"/>
      <c r="CXU92" s="80"/>
      <c r="CXV92" s="127"/>
      <c r="CXW92" s="128"/>
      <c r="CXX92" s="128"/>
      <c r="CXY92" s="128"/>
      <c r="CXZ92" s="129"/>
      <c r="CYA92" s="80"/>
      <c r="CYB92" s="80"/>
      <c r="CYC92" s="80"/>
      <c r="CYD92" s="80"/>
      <c r="CYE92" s="127"/>
      <c r="CYF92" s="128"/>
      <c r="CYG92" s="128"/>
      <c r="CYH92" s="128"/>
      <c r="CYI92" s="129"/>
      <c r="CYJ92" s="80"/>
      <c r="CYK92" s="80"/>
      <c r="CYL92" s="80"/>
      <c r="CYM92" s="80"/>
      <c r="CYN92" s="127"/>
      <c r="CYO92" s="128"/>
      <c r="CYP92" s="128"/>
      <c r="CYQ92" s="128"/>
      <c r="CYR92" s="129"/>
      <c r="CYS92" s="80"/>
      <c r="CYT92" s="80"/>
      <c r="CYU92" s="80"/>
      <c r="CYV92" s="80"/>
      <c r="CYW92" s="127"/>
      <c r="CYX92" s="128"/>
      <c r="CYY92" s="128"/>
      <c r="CYZ92" s="128"/>
      <c r="CZA92" s="129"/>
      <c r="CZB92" s="80"/>
      <c r="CZC92" s="80"/>
      <c r="CZD92" s="80"/>
      <c r="CZE92" s="80"/>
      <c r="CZF92" s="127"/>
      <c r="CZG92" s="128"/>
      <c r="CZH92" s="128"/>
      <c r="CZI92" s="128"/>
      <c r="CZJ92" s="129"/>
      <c r="CZK92" s="80"/>
      <c r="CZL92" s="80"/>
      <c r="CZM92" s="80"/>
      <c r="CZN92" s="80"/>
      <c r="CZO92" s="127"/>
      <c r="CZP92" s="128"/>
      <c r="CZQ92" s="128"/>
      <c r="CZR92" s="128"/>
      <c r="CZS92" s="129"/>
      <c r="CZT92" s="80"/>
      <c r="CZU92" s="80"/>
      <c r="CZV92" s="80"/>
      <c r="CZW92" s="80"/>
      <c r="CZX92" s="127"/>
      <c r="CZY92" s="128"/>
      <c r="CZZ92" s="128"/>
      <c r="DAA92" s="128"/>
      <c r="DAB92" s="129"/>
      <c r="DAC92" s="80"/>
      <c r="DAD92" s="80"/>
      <c r="DAE92" s="80"/>
      <c r="DAF92" s="80"/>
      <c r="DAG92" s="127"/>
      <c r="DAH92" s="128"/>
      <c r="DAI92" s="128"/>
      <c r="DAJ92" s="128"/>
      <c r="DAK92" s="129"/>
      <c r="DAL92" s="80"/>
      <c r="DAM92" s="80"/>
      <c r="DAN92" s="80"/>
      <c r="DAO92" s="80"/>
      <c r="DAP92" s="127"/>
      <c r="DAQ92" s="128"/>
      <c r="DAR92" s="128"/>
      <c r="DAS92" s="128"/>
      <c r="DAT92" s="129"/>
      <c r="DAU92" s="80"/>
      <c r="DAV92" s="80"/>
      <c r="DAW92" s="80"/>
      <c r="DAX92" s="80"/>
      <c r="DAY92" s="127"/>
      <c r="DAZ92" s="128"/>
      <c r="DBA92" s="128"/>
      <c r="DBB92" s="128"/>
      <c r="DBC92" s="129"/>
      <c r="DBD92" s="80"/>
      <c r="DBE92" s="80"/>
      <c r="DBF92" s="80"/>
      <c r="DBG92" s="80"/>
      <c r="DBH92" s="127"/>
      <c r="DBI92" s="128"/>
      <c r="DBJ92" s="128"/>
      <c r="DBK92" s="128"/>
      <c r="DBL92" s="129"/>
      <c r="DBM92" s="80"/>
      <c r="DBN92" s="80"/>
      <c r="DBO92" s="80"/>
      <c r="DBP92" s="80"/>
      <c r="DBQ92" s="127"/>
      <c r="DBR92" s="128"/>
      <c r="DBS92" s="128"/>
      <c r="DBT92" s="128"/>
      <c r="DBU92" s="129"/>
      <c r="DBV92" s="80"/>
      <c r="DBW92" s="80"/>
      <c r="DBX92" s="80"/>
      <c r="DBY92" s="80"/>
      <c r="DBZ92" s="127"/>
      <c r="DCA92" s="128"/>
      <c r="DCB92" s="128"/>
      <c r="DCC92" s="128"/>
      <c r="DCD92" s="129"/>
      <c r="DCE92" s="80"/>
      <c r="DCF92" s="80"/>
      <c r="DCG92" s="80"/>
      <c r="DCH92" s="80"/>
      <c r="DCI92" s="127"/>
      <c r="DCJ92" s="128"/>
      <c r="DCK92" s="128"/>
      <c r="DCL92" s="128"/>
      <c r="DCM92" s="129"/>
      <c r="DCN92" s="80"/>
      <c r="DCO92" s="80"/>
      <c r="DCP92" s="80"/>
      <c r="DCQ92" s="80"/>
      <c r="DCR92" s="127"/>
      <c r="DCS92" s="128"/>
      <c r="DCT92" s="128"/>
      <c r="DCU92" s="128"/>
      <c r="DCV92" s="129"/>
      <c r="DCW92" s="80"/>
      <c r="DCX92" s="80"/>
      <c r="DCY92" s="80"/>
      <c r="DCZ92" s="80"/>
      <c r="DDA92" s="127"/>
      <c r="DDB92" s="128"/>
      <c r="DDC92" s="128"/>
      <c r="DDD92" s="128"/>
      <c r="DDE92" s="129"/>
      <c r="DDF92" s="80"/>
      <c r="DDG92" s="80"/>
      <c r="DDH92" s="80"/>
      <c r="DDI92" s="80"/>
      <c r="DDJ92" s="127"/>
      <c r="DDK92" s="128"/>
      <c r="DDL92" s="128"/>
      <c r="DDM92" s="128"/>
      <c r="DDN92" s="129"/>
      <c r="DDO92" s="80"/>
      <c r="DDP92" s="80"/>
      <c r="DDQ92" s="80"/>
      <c r="DDR92" s="80"/>
      <c r="DDS92" s="127"/>
      <c r="DDT92" s="128"/>
      <c r="DDU92" s="128"/>
      <c r="DDV92" s="128"/>
      <c r="DDW92" s="129"/>
      <c r="DDX92" s="80"/>
      <c r="DDY92" s="80"/>
      <c r="DDZ92" s="80"/>
      <c r="DEA92" s="80"/>
      <c r="DEB92" s="127"/>
      <c r="DEC92" s="128"/>
      <c r="DED92" s="128"/>
      <c r="DEE92" s="128"/>
      <c r="DEF92" s="129"/>
      <c r="DEG92" s="80"/>
      <c r="DEH92" s="80"/>
      <c r="DEI92" s="80"/>
      <c r="DEJ92" s="80"/>
      <c r="DEK92" s="127"/>
      <c r="DEL92" s="128"/>
      <c r="DEM92" s="128"/>
      <c r="DEN92" s="128"/>
      <c r="DEO92" s="129"/>
      <c r="DEP92" s="80"/>
      <c r="DEQ92" s="80"/>
      <c r="DER92" s="80"/>
      <c r="DES92" s="80"/>
      <c r="DET92" s="127"/>
      <c r="DEU92" s="128"/>
      <c r="DEV92" s="128"/>
      <c r="DEW92" s="128"/>
      <c r="DEX92" s="129"/>
      <c r="DEY92" s="80"/>
      <c r="DEZ92" s="80"/>
      <c r="DFA92" s="80"/>
      <c r="DFB92" s="80"/>
      <c r="DFC92" s="127"/>
      <c r="DFD92" s="128"/>
      <c r="DFE92" s="128"/>
      <c r="DFF92" s="128"/>
      <c r="DFG92" s="129"/>
      <c r="DFH92" s="80"/>
      <c r="DFI92" s="80"/>
      <c r="DFJ92" s="80"/>
      <c r="DFK92" s="80"/>
      <c r="DFL92" s="127"/>
      <c r="DFM92" s="128"/>
      <c r="DFN92" s="128"/>
      <c r="DFO92" s="128"/>
      <c r="DFP92" s="129"/>
      <c r="DFQ92" s="80"/>
      <c r="DFR92" s="80"/>
      <c r="DFS92" s="80"/>
      <c r="DFT92" s="80"/>
      <c r="DFU92" s="127"/>
      <c r="DFV92" s="128"/>
      <c r="DFW92" s="128"/>
      <c r="DFX92" s="128"/>
      <c r="DFY92" s="129"/>
      <c r="DFZ92" s="80"/>
      <c r="DGA92" s="80"/>
      <c r="DGB92" s="80"/>
      <c r="DGC92" s="80"/>
      <c r="DGD92" s="127"/>
      <c r="DGE92" s="128"/>
      <c r="DGF92" s="128"/>
      <c r="DGG92" s="128"/>
      <c r="DGH92" s="129"/>
      <c r="DGI92" s="80"/>
      <c r="DGJ92" s="80"/>
      <c r="DGK92" s="80"/>
      <c r="DGL92" s="80"/>
      <c r="DGM92" s="127"/>
      <c r="DGN92" s="128"/>
      <c r="DGO92" s="128"/>
      <c r="DGP92" s="128"/>
      <c r="DGQ92" s="129"/>
      <c r="DGR92" s="80"/>
      <c r="DGS92" s="80"/>
      <c r="DGT92" s="80"/>
      <c r="DGU92" s="80"/>
      <c r="DGV92" s="127"/>
      <c r="DGW92" s="128"/>
      <c r="DGX92" s="128"/>
      <c r="DGY92" s="128"/>
      <c r="DGZ92" s="129"/>
      <c r="DHA92" s="80"/>
      <c r="DHB92" s="80"/>
      <c r="DHC92" s="80"/>
      <c r="DHD92" s="80"/>
      <c r="DHE92" s="127"/>
      <c r="DHF92" s="128"/>
      <c r="DHG92" s="128"/>
      <c r="DHH92" s="128"/>
      <c r="DHI92" s="129"/>
      <c r="DHJ92" s="80"/>
      <c r="DHK92" s="80"/>
      <c r="DHL92" s="80"/>
      <c r="DHM92" s="80"/>
      <c r="DHN92" s="127"/>
      <c r="DHO92" s="128"/>
      <c r="DHP92" s="128"/>
      <c r="DHQ92" s="128"/>
      <c r="DHR92" s="129"/>
      <c r="DHS92" s="80"/>
      <c r="DHT92" s="80"/>
      <c r="DHU92" s="80"/>
      <c r="DHV92" s="80"/>
      <c r="DHW92" s="127"/>
      <c r="DHX92" s="128"/>
      <c r="DHY92" s="128"/>
      <c r="DHZ92" s="128"/>
      <c r="DIA92" s="129"/>
      <c r="DIB92" s="80"/>
      <c r="DIC92" s="80"/>
      <c r="DID92" s="80"/>
      <c r="DIE92" s="80"/>
      <c r="DIF92" s="127"/>
      <c r="DIG92" s="128"/>
      <c r="DIH92" s="128"/>
      <c r="DII92" s="128"/>
      <c r="DIJ92" s="129"/>
      <c r="DIK92" s="80"/>
      <c r="DIL92" s="80"/>
      <c r="DIM92" s="80"/>
      <c r="DIN92" s="80"/>
      <c r="DIO92" s="127"/>
      <c r="DIP92" s="128"/>
      <c r="DIQ92" s="128"/>
      <c r="DIR92" s="128"/>
      <c r="DIS92" s="129"/>
      <c r="DIT92" s="80"/>
      <c r="DIU92" s="80"/>
      <c r="DIV92" s="80"/>
      <c r="DIW92" s="80"/>
      <c r="DIX92" s="127"/>
      <c r="DIY92" s="128"/>
      <c r="DIZ92" s="128"/>
      <c r="DJA92" s="128"/>
      <c r="DJB92" s="129"/>
      <c r="DJC92" s="80"/>
      <c r="DJD92" s="80"/>
      <c r="DJE92" s="80"/>
      <c r="DJF92" s="80"/>
      <c r="DJG92" s="127"/>
      <c r="DJH92" s="128"/>
      <c r="DJI92" s="128"/>
      <c r="DJJ92" s="128"/>
      <c r="DJK92" s="129"/>
      <c r="DJL92" s="80"/>
      <c r="DJM92" s="80"/>
      <c r="DJN92" s="80"/>
      <c r="DJO92" s="80"/>
      <c r="DJP92" s="127"/>
      <c r="DJQ92" s="128"/>
      <c r="DJR92" s="128"/>
      <c r="DJS92" s="128"/>
      <c r="DJT92" s="129"/>
      <c r="DJU92" s="80"/>
      <c r="DJV92" s="80"/>
      <c r="DJW92" s="80"/>
      <c r="DJX92" s="80"/>
      <c r="DJY92" s="127"/>
      <c r="DJZ92" s="128"/>
      <c r="DKA92" s="128"/>
      <c r="DKB92" s="128"/>
      <c r="DKC92" s="129"/>
      <c r="DKD92" s="80"/>
      <c r="DKE92" s="80"/>
      <c r="DKF92" s="80"/>
      <c r="DKG92" s="80"/>
      <c r="DKH92" s="127"/>
      <c r="DKI92" s="128"/>
      <c r="DKJ92" s="128"/>
      <c r="DKK92" s="128"/>
      <c r="DKL92" s="129"/>
      <c r="DKM92" s="80"/>
      <c r="DKN92" s="80"/>
      <c r="DKO92" s="80"/>
      <c r="DKP92" s="80"/>
      <c r="DKQ92" s="127"/>
      <c r="DKR92" s="128"/>
      <c r="DKS92" s="128"/>
      <c r="DKT92" s="128"/>
      <c r="DKU92" s="129"/>
      <c r="DKV92" s="80"/>
      <c r="DKW92" s="80"/>
      <c r="DKX92" s="80"/>
      <c r="DKY92" s="80"/>
      <c r="DKZ92" s="127"/>
      <c r="DLA92" s="128"/>
      <c r="DLB92" s="128"/>
      <c r="DLC92" s="128"/>
      <c r="DLD92" s="129"/>
      <c r="DLE92" s="80"/>
      <c r="DLF92" s="80"/>
      <c r="DLG92" s="80"/>
      <c r="DLH92" s="80"/>
      <c r="DLI92" s="127"/>
      <c r="DLJ92" s="128"/>
      <c r="DLK92" s="128"/>
      <c r="DLL92" s="128"/>
      <c r="DLM92" s="129"/>
      <c r="DLN92" s="80"/>
      <c r="DLO92" s="80"/>
      <c r="DLP92" s="80"/>
      <c r="DLQ92" s="80"/>
      <c r="DLR92" s="127"/>
      <c r="DLS92" s="128"/>
      <c r="DLT92" s="128"/>
      <c r="DLU92" s="128"/>
      <c r="DLV92" s="129"/>
      <c r="DLW92" s="80"/>
      <c r="DLX92" s="80"/>
      <c r="DLY92" s="80"/>
      <c r="DLZ92" s="80"/>
      <c r="DMA92" s="127"/>
      <c r="DMB92" s="128"/>
      <c r="DMC92" s="128"/>
      <c r="DMD92" s="128"/>
      <c r="DME92" s="129"/>
      <c r="DMF92" s="80"/>
      <c r="DMG92" s="80"/>
      <c r="DMH92" s="80"/>
      <c r="DMI92" s="80"/>
      <c r="DMJ92" s="127"/>
      <c r="DMK92" s="128"/>
      <c r="DML92" s="128"/>
      <c r="DMM92" s="128"/>
      <c r="DMN92" s="129"/>
      <c r="DMO92" s="80"/>
      <c r="DMP92" s="80"/>
      <c r="DMQ92" s="80"/>
      <c r="DMR92" s="80"/>
      <c r="DMS92" s="127"/>
      <c r="DMT92" s="128"/>
      <c r="DMU92" s="128"/>
      <c r="DMV92" s="128"/>
      <c r="DMW92" s="129"/>
      <c r="DMX92" s="80"/>
      <c r="DMY92" s="80"/>
      <c r="DMZ92" s="80"/>
      <c r="DNA92" s="80"/>
      <c r="DNB92" s="127"/>
      <c r="DNC92" s="128"/>
      <c r="DND92" s="128"/>
      <c r="DNE92" s="128"/>
      <c r="DNF92" s="129"/>
      <c r="DNG92" s="80"/>
      <c r="DNH92" s="80"/>
      <c r="DNI92" s="80"/>
      <c r="DNJ92" s="80"/>
      <c r="DNK92" s="127"/>
      <c r="DNL92" s="128"/>
      <c r="DNM92" s="128"/>
      <c r="DNN92" s="128"/>
      <c r="DNO92" s="129"/>
      <c r="DNP92" s="80"/>
      <c r="DNQ92" s="80"/>
      <c r="DNR92" s="80"/>
      <c r="DNS92" s="80"/>
      <c r="DNT92" s="127"/>
      <c r="DNU92" s="128"/>
      <c r="DNV92" s="128"/>
      <c r="DNW92" s="128"/>
      <c r="DNX92" s="129"/>
      <c r="DNY92" s="80"/>
      <c r="DNZ92" s="80"/>
      <c r="DOA92" s="80"/>
      <c r="DOB92" s="80"/>
      <c r="DOC92" s="127"/>
      <c r="DOD92" s="128"/>
      <c r="DOE92" s="128"/>
      <c r="DOF92" s="128"/>
      <c r="DOG92" s="129"/>
      <c r="DOH92" s="80"/>
      <c r="DOI92" s="80"/>
      <c r="DOJ92" s="80"/>
      <c r="DOK92" s="80"/>
      <c r="DOL92" s="127"/>
      <c r="DOM92" s="128"/>
      <c r="DON92" s="128"/>
      <c r="DOO92" s="128"/>
      <c r="DOP92" s="129"/>
      <c r="DOQ92" s="80"/>
      <c r="DOR92" s="80"/>
      <c r="DOS92" s="80"/>
      <c r="DOT92" s="80"/>
      <c r="DOU92" s="127"/>
      <c r="DOV92" s="128"/>
      <c r="DOW92" s="128"/>
      <c r="DOX92" s="128"/>
      <c r="DOY92" s="129"/>
      <c r="DOZ92" s="80"/>
      <c r="DPA92" s="80"/>
      <c r="DPB92" s="80"/>
      <c r="DPC92" s="80"/>
      <c r="DPD92" s="127"/>
      <c r="DPE92" s="128"/>
      <c r="DPF92" s="128"/>
      <c r="DPG92" s="128"/>
      <c r="DPH92" s="129"/>
      <c r="DPI92" s="80"/>
      <c r="DPJ92" s="80"/>
      <c r="DPK92" s="80"/>
      <c r="DPL92" s="80"/>
      <c r="DPM92" s="127"/>
      <c r="DPN92" s="128"/>
      <c r="DPO92" s="128"/>
      <c r="DPP92" s="128"/>
      <c r="DPQ92" s="129"/>
      <c r="DPR92" s="80"/>
      <c r="DPS92" s="80"/>
      <c r="DPT92" s="80"/>
      <c r="DPU92" s="80"/>
      <c r="DPV92" s="127"/>
      <c r="DPW92" s="128"/>
      <c r="DPX92" s="128"/>
      <c r="DPY92" s="128"/>
      <c r="DPZ92" s="129"/>
      <c r="DQA92" s="80"/>
      <c r="DQB92" s="80"/>
      <c r="DQC92" s="80"/>
      <c r="DQD92" s="80"/>
      <c r="DQE92" s="127"/>
      <c r="DQF92" s="128"/>
      <c r="DQG92" s="128"/>
      <c r="DQH92" s="128"/>
      <c r="DQI92" s="129"/>
      <c r="DQJ92" s="80"/>
      <c r="DQK92" s="80"/>
      <c r="DQL92" s="80"/>
      <c r="DQM92" s="80"/>
      <c r="DQN92" s="127"/>
      <c r="DQO92" s="128"/>
      <c r="DQP92" s="128"/>
      <c r="DQQ92" s="128"/>
      <c r="DQR92" s="129"/>
      <c r="DQS92" s="80"/>
      <c r="DQT92" s="80"/>
      <c r="DQU92" s="80"/>
      <c r="DQV92" s="80"/>
      <c r="DQW92" s="127"/>
      <c r="DQX92" s="128"/>
      <c r="DQY92" s="128"/>
      <c r="DQZ92" s="128"/>
      <c r="DRA92" s="129"/>
      <c r="DRB92" s="80"/>
      <c r="DRC92" s="80"/>
      <c r="DRD92" s="80"/>
      <c r="DRE92" s="80"/>
      <c r="DRF92" s="127"/>
      <c r="DRG92" s="128"/>
      <c r="DRH92" s="128"/>
      <c r="DRI92" s="128"/>
      <c r="DRJ92" s="129"/>
      <c r="DRK92" s="80"/>
      <c r="DRL92" s="80"/>
      <c r="DRM92" s="80"/>
      <c r="DRN92" s="80"/>
      <c r="DRO92" s="127"/>
      <c r="DRP92" s="128"/>
      <c r="DRQ92" s="128"/>
      <c r="DRR92" s="128"/>
      <c r="DRS92" s="129"/>
      <c r="DRT92" s="80"/>
      <c r="DRU92" s="80"/>
      <c r="DRV92" s="80"/>
      <c r="DRW92" s="80"/>
      <c r="DRX92" s="127"/>
      <c r="DRY92" s="128"/>
      <c r="DRZ92" s="128"/>
      <c r="DSA92" s="128"/>
      <c r="DSB92" s="129"/>
      <c r="DSC92" s="80"/>
      <c r="DSD92" s="80"/>
      <c r="DSE92" s="80"/>
      <c r="DSF92" s="80"/>
      <c r="DSG92" s="127"/>
      <c r="DSH92" s="128"/>
      <c r="DSI92" s="128"/>
      <c r="DSJ92" s="128"/>
      <c r="DSK92" s="129"/>
      <c r="DSL92" s="80"/>
      <c r="DSM92" s="80"/>
      <c r="DSN92" s="80"/>
      <c r="DSO92" s="80"/>
      <c r="DSP92" s="127"/>
      <c r="DSQ92" s="128"/>
      <c r="DSR92" s="128"/>
      <c r="DSS92" s="128"/>
      <c r="DST92" s="129"/>
      <c r="DSU92" s="80"/>
      <c r="DSV92" s="80"/>
      <c r="DSW92" s="80"/>
      <c r="DSX92" s="80"/>
      <c r="DSY92" s="127"/>
      <c r="DSZ92" s="128"/>
      <c r="DTA92" s="128"/>
      <c r="DTB92" s="128"/>
      <c r="DTC92" s="129"/>
      <c r="DTD92" s="80"/>
      <c r="DTE92" s="80"/>
      <c r="DTF92" s="80"/>
      <c r="DTG92" s="80"/>
      <c r="DTH92" s="127"/>
      <c r="DTI92" s="128"/>
      <c r="DTJ92" s="128"/>
      <c r="DTK92" s="128"/>
      <c r="DTL92" s="129"/>
      <c r="DTM92" s="80"/>
      <c r="DTN92" s="80"/>
      <c r="DTO92" s="80"/>
      <c r="DTP92" s="80"/>
      <c r="DTQ92" s="127"/>
      <c r="DTR92" s="128"/>
      <c r="DTS92" s="128"/>
      <c r="DTT92" s="128"/>
      <c r="DTU92" s="129"/>
      <c r="DTV92" s="80"/>
      <c r="DTW92" s="80"/>
      <c r="DTX92" s="80"/>
      <c r="DTY92" s="80"/>
      <c r="DTZ92" s="127"/>
      <c r="DUA92" s="128"/>
      <c r="DUB92" s="128"/>
      <c r="DUC92" s="128"/>
      <c r="DUD92" s="129"/>
      <c r="DUE92" s="80"/>
      <c r="DUF92" s="80"/>
      <c r="DUG92" s="80"/>
      <c r="DUH92" s="80"/>
      <c r="DUI92" s="127"/>
      <c r="DUJ92" s="128"/>
      <c r="DUK92" s="128"/>
      <c r="DUL92" s="128"/>
      <c r="DUM92" s="129"/>
      <c r="DUN92" s="80"/>
      <c r="DUO92" s="80"/>
      <c r="DUP92" s="80"/>
      <c r="DUQ92" s="80"/>
      <c r="DUR92" s="127"/>
      <c r="DUS92" s="128"/>
      <c r="DUT92" s="128"/>
      <c r="DUU92" s="128"/>
      <c r="DUV92" s="129"/>
      <c r="DUW92" s="80"/>
      <c r="DUX92" s="80"/>
      <c r="DUY92" s="80"/>
      <c r="DUZ92" s="80"/>
      <c r="DVA92" s="127"/>
      <c r="DVB92" s="128"/>
      <c r="DVC92" s="128"/>
      <c r="DVD92" s="128"/>
      <c r="DVE92" s="129"/>
      <c r="DVF92" s="80"/>
      <c r="DVG92" s="80"/>
      <c r="DVH92" s="80"/>
      <c r="DVI92" s="80"/>
      <c r="DVJ92" s="127"/>
      <c r="DVK92" s="128"/>
      <c r="DVL92" s="128"/>
      <c r="DVM92" s="128"/>
      <c r="DVN92" s="129"/>
      <c r="DVO92" s="80"/>
      <c r="DVP92" s="80"/>
      <c r="DVQ92" s="80"/>
      <c r="DVR92" s="80"/>
      <c r="DVS92" s="127"/>
      <c r="DVT92" s="128"/>
      <c r="DVU92" s="128"/>
      <c r="DVV92" s="128"/>
      <c r="DVW92" s="129"/>
      <c r="DVX92" s="80"/>
      <c r="DVY92" s="80"/>
      <c r="DVZ92" s="80"/>
      <c r="DWA92" s="80"/>
      <c r="DWB92" s="127"/>
      <c r="DWC92" s="128"/>
      <c r="DWD92" s="128"/>
      <c r="DWE92" s="128"/>
      <c r="DWF92" s="129"/>
      <c r="DWG92" s="80"/>
      <c r="DWH92" s="80"/>
      <c r="DWI92" s="80"/>
      <c r="DWJ92" s="80"/>
      <c r="DWK92" s="127"/>
      <c r="DWL92" s="128"/>
      <c r="DWM92" s="128"/>
      <c r="DWN92" s="128"/>
      <c r="DWO92" s="129"/>
      <c r="DWP92" s="80"/>
      <c r="DWQ92" s="80"/>
      <c r="DWR92" s="80"/>
      <c r="DWS92" s="80"/>
      <c r="DWT92" s="127"/>
      <c r="DWU92" s="128"/>
      <c r="DWV92" s="128"/>
      <c r="DWW92" s="128"/>
      <c r="DWX92" s="129"/>
      <c r="DWY92" s="80"/>
      <c r="DWZ92" s="80"/>
      <c r="DXA92" s="80"/>
      <c r="DXB92" s="80"/>
      <c r="DXC92" s="127"/>
      <c r="DXD92" s="128"/>
      <c r="DXE92" s="128"/>
      <c r="DXF92" s="128"/>
      <c r="DXG92" s="129"/>
      <c r="DXH92" s="80"/>
      <c r="DXI92" s="80"/>
      <c r="DXJ92" s="80"/>
      <c r="DXK92" s="80"/>
      <c r="DXL92" s="127"/>
      <c r="DXM92" s="128"/>
      <c r="DXN92" s="128"/>
      <c r="DXO92" s="128"/>
      <c r="DXP92" s="129"/>
      <c r="DXQ92" s="80"/>
      <c r="DXR92" s="80"/>
      <c r="DXS92" s="80"/>
      <c r="DXT92" s="80"/>
      <c r="DXU92" s="127"/>
      <c r="DXV92" s="128"/>
      <c r="DXW92" s="128"/>
      <c r="DXX92" s="128"/>
      <c r="DXY92" s="129"/>
      <c r="DXZ92" s="80"/>
      <c r="DYA92" s="80"/>
      <c r="DYB92" s="80"/>
      <c r="DYC92" s="80"/>
      <c r="DYD92" s="127"/>
      <c r="DYE92" s="128"/>
      <c r="DYF92" s="128"/>
      <c r="DYG92" s="128"/>
      <c r="DYH92" s="129"/>
      <c r="DYI92" s="80"/>
      <c r="DYJ92" s="80"/>
      <c r="DYK92" s="80"/>
      <c r="DYL92" s="80"/>
      <c r="DYM92" s="127"/>
      <c r="DYN92" s="128"/>
      <c r="DYO92" s="128"/>
      <c r="DYP92" s="128"/>
      <c r="DYQ92" s="129"/>
      <c r="DYR92" s="80"/>
      <c r="DYS92" s="80"/>
      <c r="DYT92" s="80"/>
      <c r="DYU92" s="80"/>
      <c r="DYV92" s="127"/>
      <c r="DYW92" s="128"/>
      <c r="DYX92" s="128"/>
      <c r="DYY92" s="128"/>
      <c r="DYZ92" s="129"/>
      <c r="DZA92" s="80"/>
      <c r="DZB92" s="80"/>
      <c r="DZC92" s="80"/>
      <c r="DZD92" s="80"/>
      <c r="DZE92" s="127"/>
      <c r="DZF92" s="128"/>
      <c r="DZG92" s="128"/>
      <c r="DZH92" s="128"/>
      <c r="DZI92" s="129"/>
      <c r="DZJ92" s="80"/>
      <c r="DZK92" s="80"/>
      <c r="DZL92" s="80"/>
      <c r="DZM92" s="80"/>
      <c r="DZN92" s="127"/>
      <c r="DZO92" s="128"/>
      <c r="DZP92" s="128"/>
      <c r="DZQ92" s="128"/>
      <c r="DZR92" s="129"/>
      <c r="DZS92" s="80"/>
      <c r="DZT92" s="80"/>
      <c r="DZU92" s="80"/>
      <c r="DZV92" s="80"/>
      <c r="DZW92" s="127"/>
      <c r="DZX92" s="128"/>
      <c r="DZY92" s="128"/>
      <c r="DZZ92" s="128"/>
      <c r="EAA92" s="129"/>
      <c r="EAB92" s="80"/>
      <c r="EAC92" s="80"/>
      <c r="EAD92" s="80"/>
      <c r="EAE92" s="80"/>
      <c r="EAF92" s="127"/>
      <c r="EAG92" s="128"/>
      <c r="EAH92" s="128"/>
      <c r="EAI92" s="128"/>
      <c r="EAJ92" s="129"/>
      <c r="EAK92" s="80"/>
      <c r="EAL92" s="80"/>
      <c r="EAM92" s="80"/>
      <c r="EAN92" s="80"/>
      <c r="EAO92" s="127"/>
      <c r="EAP92" s="128"/>
      <c r="EAQ92" s="128"/>
      <c r="EAR92" s="128"/>
      <c r="EAS92" s="129"/>
      <c r="EAT92" s="80"/>
      <c r="EAU92" s="80"/>
      <c r="EAV92" s="80"/>
      <c r="EAW92" s="80"/>
      <c r="EAX92" s="127"/>
      <c r="EAY92" s="128"/>
      <c r="EAZ92" s="128"/>
      <c r="EBA92" s="128"/>
      <c r="EBB92" s="129"/>
      <c r="EBC92" s="80"/>
      <c r="EBD92" s="80"/>
      <c r="EBE92" s="80"/>
      <c r="EBF92" s="80"/>
      <c r="EBG92" s="127"/>
      <c r="EBH92" s="128"/>
      <c r="EBI92" s="128"/>
      <c r="EBJ92" s="128"/>
      <c r="EBK92" s="129"/>
      <c r="EBL92" s="80"/>
      <c r="EBM92" s="80"/>
      <c r="EBN92" s="80"/>
      <c r="EBO92" s="80"/>
      <c r="EBP92" s="127"/>
      <c r="EBQ92" s="128"/>
      <c r="EBR92" s="128"/>
      <c r="EBS92" s="128"/>
      <c r="EBT92" s="129"/>
      <c r="EBU92" s="80"/>
      <c r="EBV92" s="80"/>
      <c r="EBW92" s="80"/>
      <c r="EBX92" s="80"/>
      <c r="EBY92" s="127"/>
      <c r="EBZ92" s="128"/>
      <c r="ECA92" s="128"/>
      <c r="ECB92" s="128"/>
      <c r="ECC92" s="129"/>
      <c r="ECD92" s="80"/>
      <c r="ECE92" s="80"/>
      <c r="ECF92" s="80"/>
      <c r="ECG92" s="80"/>
      <c r="ECH92" s="127"/>
      <c r="ECI92" s="128"/>
      <c r="ECJ92" s="128"/>
      <c r="ECK92" s="128"/>
      <c r="ECL92" s="129"/>
      <c r="ECM92" s="80"/>
      <c r="ECN92" s="80"/>
      <c r="ECO92" s="80"/>
      <c r="ECP92" s="80"/>
      <c r="ECQ92" s="127"/>
      <c r="ECR92" s="128"/>
      <c r="ECS92" s="128"/>
      <c r="ECT92" s="128"/>
      <c r="ECU92" s="129"/>
      <c r="ECV92" s="80"/>
      <c r="ECW92" s="80"/>
      <c r="ECX92" s="80"/>
      <c r="ECY92" s="80"/>
      <c r="ECZ92" s="127"/>
      <c r="EDA92" s="128"/>
      <c r="EDB92" s="128"/>
      <c r="EDC92" s="128"/>
      <c r="EDD92" s="129"/>
      <c r="EDE92" s="80"/>
      <c r="EDF92" s="80"/>
      <c r="EDG92" s="80"/>
      <c r="EDH92" s="80"/>
      <c r="EDI92" s="127"/>
      <c r="EDJ92" s="128"/>
      <c r="EDK92" s="128"/>
      <c r="EDL92" s="128"/>
      <c r="EDM92" s="129"/>
      <c r="EDN92" s="80"/>
      <c r="EDO92" s="80"/>
      <c r="EDP92" s="80"/>
      <c r="EDQ92" s="80"/>
      <c r="EDR92" s="127"/>
      <c r="EDS92" s="128"/>
      <c r="EDT92" s="128"/>
      <c r="EDU92" s="128"/>
      <c r="EDV92" s="129"/>
      <c r="EDW92" s="80"/>
      <c r="EDX92" s="80"/>
      <c r="EDY92" s="80"/>
      <c r="EDZ92" s="80"/>
      <c r="EEA92" s="127"/>
      <c r="EEB92" s="128"/>
      <c r="EEC92" s="128"/>
      <c r="EED92" s="128"/>
      <c r="EEE92" s="129"/>
      <c r="EEF92" s="80"/>
      <c r="EEG92" s="80"/>
      <c r="EEH92" s="80"/>
      <c r="EEI92" s="80"/>
      <c r="EEJ92" s="127"/>
      <c r="EEK92" s="128"/>
      <c r="EEL92" s="128"/>
      <c r="EEM92" s="128"/>
      <c r="EEN92" s="129"/>
      <c r="EEO92" s="80"/>
      <c r="EEP92" s="80"/>
      <c r="EEQ92" s="80"/>
      <c r="EER92" s="80"/>
      <c r="EES92" s="127"/>
      <c r="EET92" s="128"/>
      <c r="EEU92" s="128"/>
      <c r="EEV92" s="128"/>
      <c r="EEW92" s="129"/>
      <c r="EEX92" s="80"/>
      <c r="EEY92" s="80"/>
      <c r="EEZ92" s="80"/>
      <c r="EFA92" s="80"/>
      <c r="EFB92" s="127"/>
      <c r="EFC92" s="128"/>
      <c r="EFD92" s="128"/>
      <c r="EFE92" s="128"/>
      <c r="EFF92" s="129"/>
      <c r="EFG92" s="80"/>
      <c r="EFH92" s="80"/>
      <c r="EFI92" s="80"/>
      <c r="EFJ92" s="80"/>
      <c r="EFK92" s="127"/>
      <c r="EFL92" s="128"/>
      <c r="EFM92" s="128"/>
      <c r="EFN92" s="128"/>
      <c r="EFO92" s="129"/>
      <c r="EFP92" s="80"/>
      <c r="EFQ92" s="80"/>
      <c r="EFR92" s="80"/>
      <c r="EFS92" s="80"/>
      <c r="EFT92" s="127"/>
      <c r="EFU92" s="128"/>
      <c r="EFV92" s="128"/>
      <c r="EFW92" s="128"/>
      <c r="EFX92" s="129"/>
      <c r="EFY92" s="80"/>
      <c r="EFZ92" s="80"/>
      <c r="EGA92" s="80"/>
      <c r="EGB92" s="80"/>
      <c r="EGC92" s="127"/>
      <c r="EGD92" s="128"/>
      <c r="EGE92" s="128"/>
      <c r="EGF92" s="128"/>
      <c r="EGG92" s="129"/>
      <c r="EGH92" s="80"/>
      <c r="EGI92" s="80"/>
      <c r="EGJ92" s="80"/>
      <c r="EGK92" s="80"/>
      <c r="EGL92" s="127"/>
      <c r="EGM92" s="128"/>
      <c r="EGN92" s="128"/>
      <c r="EGO92" s="128"/>
      <c r="EGP92" s="129"/>
      <c r="EGQ92" s="80"/>
      <c r="EGR92" s="80"/>
      <c r="EGS92" s="80"/>
      <c r="EGT92" s="80"/>
      <c r="EGU92" s="127"/>
      <c r="EGV92" s="128"/>
      <c r="EGW92" s="128"/>
      <c r="EGX92" s="128"/>
      <c r="EGY92" s="129"/>
      <c r="EGZ92" s="80"/>
      <c r="EHA92" s="80"/>
      <c r="EHB92" s="80"/>
      <c r="EHC92" s="80"/>
      <c r="EHD92" s="127"/>
      <c r="EHE92" s="128"/>
      <c r="EHF92" s="128"/>
      <c r="EHG92" s="128"/>
      <c r="EHH92" s="129"/>
      <c r="EHI92" s="80"/>
      <c r="EHJ92" s="80"/>
      <c r="EHK92" s="80"/>
      <c r="EHL92" s="80"/>
      <c r="EHM92" s="127"/>
      <c r="EHN92" s="128"/>
      <c r="EHO92" s="128"/>
      <c r="EHP92" s="128"/>
      <c r="EHQ92" s="129"/>
      <c r="EHR92" s="80"/>
      <c r="EHS92" s="80"/>
      <c r="EHT92" s="80"/>
      <c r="EHU92" s="80"/>
      <c r="EHV92" s="127"/>
      <c r="EHW92" s="128"/>
      <c r="EHX92" s="128"/>
      <c r="EHY92" s="128"/>
      <c r="EHZ92" s="129"/>
      <c r="EIA92" s="80"/>
      <c r="EIB92" s="80"/>
      <c r="EIC92" s="80"/>
      <c r="EID92" s="80"/>
      <c r="EIE92" s="127"/>
      <c r="EIF92" s="128"/>
      <c r="EIG92" s="128"/>
      <c r="EIH92" s="128"/>
      <c r="EII92" s="129"/>
      <c r="EIJ92" s="80"/>
      <c r="EIK92" s="80"/>
      <c r="EIL92" s="80"/>
      <c r="EIM92" s="80"/>
      <c r="EIN92" s="127"/>
      <c r="EIO92" s="128"/>
      <c r="EIP92" s="128"/>
      <c r="EIQ92" s="128"/>
      <c r="EIR92" s="129"/>
      <c r="EIS92" s="80"/>
      <c r="EIT92" s="80"/>
      <c r="EIU92" s="80"/>
      <c r="EIV92" s="80"/>
      <c r="EIW92" s="127"/>
      <c r="EIX92" s="128"/>
      <c r="EIY92" s="128"/>
      <c r="EIZ92" s="128"/>
      <c r="EJA92" s="129"/>
      <c r="EJB92" s="80"/>
      <c r="EJC92" s="80"/>
      <c r="EJD92" s="80"/>
      <c r="EJE92" s="80"/>
      <c r="EJF92" s="127"/>
      <c r="EJG92" s="128"/>
      <c r="EJH92" s="128"/>
      <c r="EJI92" s="128"/>
      <c r="EJJ92" s="129"/>
      <c r="EJK92" s="80"/>
      <c r="EJL92" s="80"/>
      <c r="EJM92" s="80"/>
      <c r="EJN92" s="80"/>
      <c r="EJO92" s="127"/>
      <c r="EJP92" s="128"/>
      <c r="EJQ92" s="128"/>
      <c r="EJR92" s="128"/>
      <c r="EJS92" s="129"/>
      <c r="EJT92" s="80"/>
      <c r="EJU92" s="80"/>
      <c r="EJV92" s="80"/>
      <c r="EJW92" s="80"/>
      <c r="EJX92" s="127"/>
      <c r="EJY92" s="128"/>
      <c r="EJZ92" s="128"/>
      <c r="EKA92" s="128"/>
      <c r="EKB92" s="129"/>
      <c r="EKC92" s="80"/>
      <c r="EKD92" s="80"/>
      <c r="EKE92" s="80"/>
      <c r="EKF92" s="80"/>
      <c r="EKG92" s="127"/>
      <c r="EKH92" s="128"/>
      <c r="EKI92" s="128"/>
      <c r="EKJ92" s="128"/>
      <c r="EKK92" s="129"/>
      <c r="EKL92" s="80"/>
      <c r="EKM92" s="80"/>
      <c r="EKN92" s="80"/>
      <c r="EKO92" s="80"/>
      <c r="EKP92" s="127"/>
      <c r="EKQ92" s="128"/>
      <c r="EKR92" s="128"/>
      <c r="EKS92" s="128"/>
      <c r="EKT92" s="129"/>
      <c r="EKU92" s="80"/>
      <c r="EKV92" s="80"/>
      <c r="EKW92" s="80"/>
      <c r="EKX92" s="80"/>
      <c r="EKY92" s="127"/>
      <c r="EKZ92" s="128"/>
      <c r="ELA92" s="128"/>
      <c r="ELB92" s="128"/>
      <c r="ELC92" s="129"/>
      <c r="ELD92" s="80"/>
      <c r="ELE92" s="80"/>
      <c r="ELF92" s="80"/>
      <c r="ELG92" s="80"/>
      <c r="ELH92" s="127"/>
      <c r="ELI92" s="128"/>
      <c r="ELJ92" s="128"/>
      <c r="ELK92" s="128"/>
      <c r="ELL92" s="129"/>
      <c r="ELM92" s="80"/>
      <c r="ELN92" s="80"/>
      <c r="ELO92" s="80"/>
      <c r="ELP92" s="80"/>
      <c r="ELQ92" s="127"/>
      <c r="ELR92" s="128"/>
      <c r="ELS92" s="128"/>
      <c r="ELT92" s="128"/>
      <c r="ELU92" s="129"/>
      <c r="ELV92" s="80"/>
      <c r="ELW92" s="80"/>
      <c r="ELX92" s="80"/>
      <c r="ELY92" s="80"/>
      <c r="ELZ92" s="127"/>
      <c r="EMA92" s="128"/>
      <c r="EMB92" s="128"/>
      <c r="EMC92" s="128"/>
      <c r="EMD92" s="129"/>
      <c r="EME92" s="80"/>
      <c r="EMF92" s="80"/>
      <c r="EMG92" s="80"/>
      <c r="EMH92" s="80"/>
      <c r="EMI92" s="127"/>
      <c r="EMJ92" s="128"/>
      <c r="EMK92" s="128"/>
      <c r="EML92" s="128"/>
      <c r="EMM92" s="129"/>
      <c r="EMN92" s="80"/>
      <c r="EMO92" s="80"/>
      <c r="EMP92" s="80"/>
      <c r="EMQ92" s="80"/>
      <c r="EMR92" s="127"/>
      <c r="EMS92" s="128"/>
      <c r="EMT92" s="128"/>
      <c r="EMU92" s="128"/>
      <c r="EMV92" s="129"/>
      <c r="EMW92" s="80"/>
      <c r="EMX92" s="80"/>
      <c r="EMY92" s="80"/>
      <c r="EMZ92" s="80"/>
      <c r="ENA92" s="127"/>
      <c r="ENB92" s="128"/>
      <c r="ENC92" s="128"/>
      <c r="END92" s="128"/>
      <c r="ENE92" s="129"/>
      <c r="ENF92" s="80"/>
      <c r="ENG92" s="80"/>
      <c r="ENH92" s="80"/>
      <c r="ENI92" s="80"/>
      <c r="ENJ92" s="127"/>
      <c r="ENK92" s="128"/>
      <c r="ENL92" s="128"/>
      <c r="ENM92" s="128"/>
      <c r="ENN92" s="129"/>
      <c r="ENO92" s="80"/>
      <c r="ENP92" s="80"/>
      <c r="ENQ92" s="80"/>
      <c r="ENR92" s="80"/>
      <c r="ENS92" s="127"/>
      <c r="ENT92" s="128"/>
      <c r="ENU92" s="128"/>
      <c r="ENV92" s="128"/>
      <c r="ENW92" s="129"/>
      <c r="ENX92" s="80"/>
      <c r="ENY92" s="80"/>
      <c r="ENZ92" s="80"/>
      <c r="EOA92" s="80"/>
      <c r="EOB92" s="127"/>
      <c r="EOC92" s="128"/>
      <c r="EOD92" s="128"/>
      <c r="EOE92" s="128"/>
      <c r="EOF92" s="129"/>
      <c r="EOG92" s="80"/>
      <c r="EOH92" s="80"/>
      <c r="EOI92" s="80"/>
      <c r="EOJ92" s="80"/>
      <c r="EOK92" s="127"/>
      <c r="EOL92" s="128"/>
      <c r="EOM92" s="128"/>
      <c r="EON92" s="128"/>
      <c r="EOO92" s="129"/>
      <c r="EOP92" s="80"/>
      <c r="EOQ92" s="80"/>
      <c r="EOR92" s="80"/>
      <c r="EOS92" s="80"/>
      <c r="EOT92" s="127"/>
      <c r="EOU92" s="128"/>
      <c r="EOV92" s="128"/>
      <c r="EOW92" s="128"/>
      <c r="EOX92" s="129"/>
      <c r="EOY92" s="80"/>
      <c r="EOZ92" s="80"/>
      <c r="EPA92" s="80"/>
      <c r="EPB92" s="80"/>
      <c r="EPC92" s="127"/>
      <c r="EPD92" s="128"/>
      <c r="EPE92" s="128"/>
      <c r="EPF92" s="128"/>
      <c r="EPG92" s="129"/>
      <c r="EPH92" s="80"/>
      <c r="EPI92" s="80"/>
      <c r="EPJ92" s="80"/>
      <c r="EPK92" s="80"/>
      <c r="EPL92" s="127"/>
      <c r="EPM92" s="128"/>
      <c r="EPN92" s="128"/>
      <c r="EPO92" s="128"/>
      <c r="EPP92" s="129"/>
      <c r="EPQ92" s="80"/>
      <c r="EPR92" s="80"/>
      <c r="EPS92" s="80"/>
      <c r="EPT92" s="80"/>
      <c r="EPU92" s="127"/>
      <c r="EPV92" s="128"/>
      <c r="EPW92" s="128"/>
      <c r="EPX92" s="128"/>
      <c r="EPY92" s="129"/>
      <c r="EPZ92" s="80"/>
      <c r="EQA92" s="80"/>
      <c r="EQB92" s="80"/>
      <c r="EQC92" s="80"/>
      <c r="EQD92" s="127"/>
      <c r="EQE92" s="128"/>
      <c r="EQF92" s="128"/>
      <c r="EQG92" s="128"/>
      <c r="EQH92" s="129"/>
      <c r="EQI92" s="80"/>
      <c r="EQJ92" s="80"/>
      <c r="EQK92" s="80"/>
      <c r="EQL92" s="80"/>
      <c r="EQM92" s="127"/>
      <c r="EQN92" s="128"/>
      <c r="EQO92" s="128"/>
      <c r="EQP92" s="128"/>
      <c r="EQQ92" s="129"/>
      <c r="EQR92" s="80"/>
      <c r="EQS92" s="80"/>
      <c r="EQT92" s="80"/>
      <c r="EQU92" s="80"/>
      <c r="EQV92" s="127"/>
      <c r="EQW92" s="128"/>
      <c r="EQX92" s="128"/>
      <c r="EQY92" s="128"/>
      <c r="EQZ92" s="129"/>
      <c r="ERA92" s="80"/>
      <c r="ERB92" s="80"/>
      <c r="ERC92" s="80"/>
      <c r="ERD92" s="80"/>
      <c r="ERE92" s="127"/>
      <c r="ERF92" s="128"/>
      <c r="ERG92" s="128"/>
      <c r="ERH92" s="128"/>
      <c r="ERI92" s="129"/>
      <c r="ERJ92" s="80"/>
      <c r="ERK92" s="80"/>
      <c r="ERL92" s="80"/>
      <c r="ERM92" s="80"/>
      <c r="ERN92" s="127"/>
      <c r="ERO92" s="128"/>
      <c r="ERP92" s="128"/>
      <c r="ERQ92" s="128"/>
      <c r="ERR92" s="129"/>
      <c r="ERS92" s="80"/>
      <c r="ERT92" s="80"/>
      <c r="ERU92" s="80"/>
      <c r="ERV92" s="80"/>
      <c r="ERW92" s="127"/>
      <c r="ERX92" s="128"/>
      <c r="ERY92" s="128"/>
      <c r="ERZ92" s="128"/>
      <c r="ESA92" s="129"/>
      <c r="ESB92" s="80"/>
      <c r="ESC92" s="80"/>
      <c r="ESD92" s="80"/>
      <c r="ESE92" s="80"/>
      <c r="ESF92" s="127"/>
      <c r="ESG92" s="128"/>
      <c r="ESH92" s="128"/>
      <c r="ESI92" s="128"/>
      <c r="ESJ92" s="129"/>
      <c r="ESK92" s="80"/>
      <c r="ESL92" s="80"/>
      <c r="ESM92" s="80"/>
      <c r="ESN92" s="80"/>
      <c r="ESO92" s="127"/>
      <c r="ESP92" s="128"/>
      <c r="ESQ92" s="128"/>
      <c r="ESR92" s="128"/>
      <c r="ESS92" s="129"/>
      <c r="EST92" s="80"/>
      <c r="ESU92" s="80"/>
      <c r="ESV92" s="80"/>
      <c r="ESW92" s="80"/>
      <c r="ESX92" s="127"/>
      <c r="ESY92" s="128"/>
      <c r="ESZ92" s="128"/>
      <c r="ETA92" s="128"/>
      <c r="ETB92" s="129"/>
      <c r="ETC92" s="80"/>
      <c r="ETD92" s="80"/>
      <c r="ETE92" s="80"/>
      <c r="ETF92" s="80"/>
      <c r="ETG92" s="127"/>
      <c r="ETH92" s="128"/>
      <c r="ETI92" s="128"/>
      <c r="ETJ92" s="128"/>
      <c r="ETK92" s="129"/>
      <c r="ETL92" s="80"/>
      <c r="ETM92" s="80"/>
      <c r="ETN92" s="80"/>
      <c r="ETO92" s="80"/>
      <c r="ETP92" s="127"/>
      <c r="ETQ92" s="128"/>
      <c r="ETR92" s="128"/>
      <c r="ETS92" s="128"/>
      <c r="ETT92" s="129"/>
      <c r="ETU92" s="80"/>
      <c r="ETV92" s="80"/>
      <c r="ETW92" s="80"/>
      <c r="ETX92" s="80"/>
      <c r="ETY92" s="127"/>
      <c r="ETZ92" s="128"/>
      <c r="EUA92" s="128"/>
      <c r="EUB92" s="128"/>
      <c r="EUC92" s="129"/>
      <c r="EUD92" s="80"/>
      <c r="EUE92" s="80"/>
      <c r="EUF92" s="80"/>
      <c r="EUG92" s="80"/>
      <c r="EUH92" s="127"/>
      <c r="EUI92" s="128"/>
      <c r="EUJ92" s="128"/>
      <c r="EUK92" s="128"/>
      <c r="EUL92" s="129"/>
      <c r="EUM92" s="80"/>
      <c r="EUN92" s="80"/>
      <c r="EUO92" s="80"/>
      <c r="EUP92" s="80"/>
      <c r="EUQ92" s="127"/>
      <c r="EUR92" s="128"/>
      <c r="EUS92" s="128"/>
      <c r="EUT92" s="128"/>
      <c r="EUU92" s="129"/>
      <c r="EUV92" s="80"/>
      <c r="EUW92" s="80"/>
      <c r="EUX92" s="80"/>
      <c r="EUY92" s="80"/>
      <c r="EUZ92" s="127"/>
      <c r="EVA92" s="128"/>
      <c r="EVB92" s="128"/>
      <c r="EVC92" s="128"/>
      <c r="EVD92" s="129"/>
      <c r="EVE92" s="80"/>
      <c r="EVF92" s="80"/>
      <c r="EVG92" s="80"/>
      <c r="EVH92" s="80"/>
      <c r="EVI92" s="127"/>
      <c r="EVJ92" s="128"/>
      <c r="EVK92" s="128"/>
      <c r="EVL92" s="128"/>
      <c r="EVM92" s="129"/>
      <c r="EVN92" s="80"/>
      <c r="EVO92" s="80"/>
      <c r="EVP92" s="80"/>
      <c r="EVQ92" s="80"/>
      <c r="EVR92" s="127"/>
      <c r="EVS92" s="128"/>
      <c r="EVT92" s="128"/>
      <c r="EVU92" s="128"/>
      <c r="EVV92" s="129"/>
      <c r="EVW92" s="80"/>
      <c r="EVX92" s="80"/>
      <c r="EVY92" s="80"/>
      <c r="EVZ92" s="80"/>
      <c r="EWA92" s="127"/>
      <c r="EWB92" s="128"/>
      <c r="EWC92" s="128"/>
      <c r="EWD92" s="128"/>
      <c r="EWE92" s="129"/>
      <c r="EWF92" s="80"/>
      <c r="EWG92" s="80"/>
      <c r="EWH92" s="80"/>
      <c r="EWI92" s="80"/>
      <c r="EWJ92" s="127"/>
      <c r="EWK92" s="128"/>
      <c r="EWL92" s="128"/>
      <c r="EWM92" s="128"/>
      <c r="EWN92" s="129"/>
      <c r="EWO92" s="80"/>
      <c r="EWP92" s="80"/>
      <c r="EWQ92" s="80"/>
      <c r="EWR92" s="80"/>
      <c r="EWS92" s="127"/>
      <c r="EWT92" s="128"/>
      <c r="EWU92" s="128"/>
      <c r="EWV92" s="128"/>
      <c r="EWW92" s="129"/>
      <c r="EWX92" s="80"/>
      <c r="EWY92" s="80"/>
      <c r="EWZ92" s="80"/>
      <c r="EXA92" s="80"/>
      <c r="EXB92" s="127"/>
      <c r="EXC92" s="128"/>
      <c r="EXD92" s="128"/>
      <c r="EXE92" s="128"/>
      <c r="EXF92" s="129"/>
      <c r="EXG92" s="80"/>
      <c r="EXH92" s="80"/>
      <c r="EXI92" s="80"/>
      <c r="EXJ92" s="80"/>
      <c r="EXK92" s="127"/>
      <c r="EXL92" s="128"/>
      <c r="EXM92" s="128"/>
      <c r="EXN92" s="128"/>
      <c r="EXO92" s="129"/>
      <c r="EXP92" s="80"/>
      <c r="EXQ92" s="80"/>
      <c r="EXR92" s="80"/>
      <c r="EXS92" s="80"/>
      <c r="EXT92" s="127"/>
      <c r="EXU92" s="128"/>
      <c r="EXV92" s="128"/>
      <c r="EXW92" s="128"/>
      <c r="EXX92" s="129"/>
      <c r="EXY92" s="80"/>
      <c r="EXZ92" s="80"/>
      <c r="EYA92" s="80"/>
      <c r="EYB92" s="80"/>
      <c r="EYC92" s="127"/>
      <c r="EYD92" s="128"/>
      <c r="EYE92" s="128"/>
      <c r="EYF92" s="128"/>
      <c r="EYG92" s="129"/>
      <c r="EYH92" s="80"/>
      <c r="EYI92" s="80"/>
      <c r="EYJ92" s="80"/>
      <c r="EYK92" s="80"/>
      <c r="EYL92" s="127"/>
      <c r="EYM92" s="128"/>
      <c r="EYN92" s="128"/>
      <c r="EYO92" s="128"/>
      <c r="EYP92" s="129"/>
      <c r="EYQ92" s="80"/>
      <c r="EYR92" s="80"/>
      <c r="EYS92" s="80"/>
      <c r="EYT92" s="80"/>
      <c r="EYU92" s="127"/>
      <c r="EYV92" s="128"/>
      <c r="EYW92" s="128"/>
      <c r="EYX92" s="128"/>
      <c r="EYY92" s="129"/>
      <c r="EYZ92" s="80"/>
      <c r="EZA92" s="80"/>
      <c r="EZB92" s="80"/>
      <c r="EZC92" s="80"/>
      <c r="EZD92" s="127"/>
      <c r="EZE92" s="128"/>
      <c r="EZF92" s="128"/>
      <c r="EZG92" s="128"/>
      <c r="EZH92" s="129"/>
      <c r="EZI92" s="80"/>
      <c r="EZJ92" s="80"/>
      <c r="EZK92" s="80"/>
      <c r="EZL92" s="80"/>
      <c r="EZM92" s="127"/>
      <c r="EZN92" s="128"/>
      <c r="EZO92" s="128"/>
      <c r="EZP92" s="128"/>
      <c r="EZQ92" s="129"/>
      <c r="EZR92" s="80"/>
      <c r="EZS92" s="80"/>
      <c r="EZT92" s="80"/>
      <c r="EZU92" s="80"/>
      <c r="EZV92" s="127"/>
      <c r="EZW92" s="128"/>
      <c r="EZX92" s="128"/>
      <c r="EZY92" s="128"/>
      <c r="EZZ92" s="129"/>
      <c r="FAA92" s="80"/>
      <c r="FAB92" s="80"/>
      <c r="FAC92" s="80"/>
      <c r="FAD92" s="80"/>
      <c r="FAE92" s="127"/>
      <c r="FAF92" s="128"/>
      <c r="FAG92" s="128"/>
      <c r="FAH92" s="128"/>
      <c r="FAI92" s="129"/>
      <c r="FAJ92" s="80"/>
      <c r="FAK92" s="80"/>
      <c r="FAL92" s="80"/>
      <c r="FAM92" s="80"/>
      <c r="FAN92" s="127"/>
      <c r="FAO92" s="128"/>
      <c r="FAP92" s="128"/>
      <c r="FAQ92" s="128"/>
      <c r="FAR92" s="129"/>
      <c r="FAS92" s="80"/>
      <c r="FAT92" s="80"/>
      <c r="FAU92" s="80"/>
      <c r="FAV92" s="80"/>
      <c r="FAW92" s="127"/>
      <c r="FAX92" s="128"/>
      <c r="FAY92" s="128"/>
      <c r="FAZ92" s="128"/>
      <c r="FBA92" s="129"/>
      <c r="FBB92" s="80"/>
      <c r="FBC92" s="80"/>
      <c r="FBD92" s="80"/>
      <c r="FBE92" s="80"/>
      <c r="FBF92" s="127"/>
      <c r="FBG92" s="128"/>
      <c r="FBH92" s="128"/>
      <c r="FBI92" s="128"/>
      <c r="FBJ92" s="129"/>
      <c r="FBK92" s="80"/>
      <c r="FBL92" s="80"/>
      <c r="FBM92" s="80"/>
      <c r="FBN92" s="80"/>
      <c r="FBO92" s="127"/>
      <c r="FBP92" s="128"/>
      <c r="FBQ92" s="128"/>
      <c r="FBR92" s="128"/>
      <c r="FBS92" s="129"/>
      <c r="FBT92" s="80"/>
      <c r="FBU92" s="80"/>
      <c r="FBV92" s="80"/>
      <c r="FBW92" s="80"/>
      <c r="FBX92" s="127"/>
      <c r="FBY92" s="128"/>
      <c r="FBZ92" s="128"/>
      <c r="FCA92" s="128"/>
      <c r="FCB92" s="129"/>
      <c r="FCC92" s="80"/>
      <c r="FCD92" s="80"/>
      <c r="FCE92" s="80"/>
      <c r="FCF92" s="80"/>
      <c r="FCG92" s="127"/>
      <c r="FCH92" s="128"/>
      <c r="FCI92" s="128"/>
      <c r="FCJ92" s="128"/>
      <c r="FCK92" s="129"/>
      <c r="FCL92" s="80"/>
      <c r="FCM92" s="80"/>
      <c r="FCN92" s="80"/>
      <c r="FCO92" s="80"/>
      <c r="FCP92" s="127"/>
      <c r="FCQ92" s="128"/>
      <c r="FCR92" s="128"/>
      <c r="FCS92" s="128"/>
      <c r="FCT92" s="129"/>
      <c r="FCU92" s="80"/>
      <c r="FCV92" s="80"/>
      <c r="FCW92" s="80"/>
      <c r="FCX92" s="80"/>
      <c r="FCY92" s="127"/>
      <c r="FCZ92" s="128"/>
      <c r="FDA92" s="128"/>
      <c r="FDB92" s="128"/>
      <c r="FDC92" s="129"/>
      <c r="FDD92" s="80"/>
      <c r="FDE92" s="80"/>
      <c r="FDF92" s="80"/>
      <c r="FDG92" s="80"/>
      <c r="FDH92" s="127"/>
      <c r="FDI92" s="128"/>
      <c r="FDJ92" s="128"/>
      <c r="FDK92" s="128"/>
      <c r="FDL92" s="129"/>
      <c r="FDM92" s="80"/>
      <c r="FDN92" s="80"/>
      <c r="FDO92" s="80"/>
      <c r="FDP92" s="80"/>
      <c r="FDQ92" s="127"/>
      <c r="FDR92" s="128"/>
      <c r="FDS92" s="128"/>
      <c r="FDT92" s="128"/>
      <c r="FDU92" s="129"/>
      <c r="FDV92" s="80"/>
      <c r="FDW92" s="80"/>
      <c r="FDX92" s="80"/>
      <c r="FDY92" s="80"/>
      <c r="FDZ92" s="127"/>
      <c r="FEA92" s="128"/>
      <c r="FEB92" s="128"/>
      <c r="FEC92" s="128"/>
      <c r="FED92" s="129"/>
      <c r="FEE92" s="80"/>
      <c r="FEF92" s="80"/>
      <c r="FEG92" s="80"/>
      <c r="FEH92" s="80"/>
      <c r="FEI92" s="127"/>
      <c r="FEJ92" s="128"/>
      <c r="FEK92" s="128"/>
      <c r="FEL92" s="128"/>
      <c r="FEM92" s="129"/>
      <c r="FEN92" s="80"/>
      <c r="FEO92" s="80"/>
      <c r="FEP92" s="80"/>
      <c r="FEQ92" s="80"/>
      <c r="FER92" s="127"/>
      <c r="FES92" s="128"/>
      <c r="FET92" s="128"/>
      <c r="FEU92" s="128"/>
      <c r="FEV92" s="129"/>
      <c r="FEW92" s="80"/>
      <c r="FEX92" s="80"/>
      <c r="FEY92" s="80"/>
      <c r="FEZ92" s="80"/>
      <c r="FFA92" s="127"/>
      <c r="FFB92" s="128"/>
      <c r="FFC92" s="128"/>
      <c r="FFD92" s="128"/>
      <c r="FFE92" s="129"/>
      <c r="FFF92" s="80"/>
      <c r="FFG92" s="80"/>
      <c r="FFH92" s="80"/>
      <c r="FFI92" s="80"/>
      <c r="FFJ92" s="127"/>
      <c r="FFK92" s="128"/>
      <c r="FFL92" s="128"/>
      <c r="FFM92" s="128"/>
      <c r="FFN92" s="129"/>
      <c r="FFO92" s="80"/>
      <c r="FFP92" s="80"/>
      <c r="FFQ92" s="80"/>
      <c r="FFR92" s="80"/>
      <c r="FFS92" s="127"/>
      <c r="FFT92" s="128"/>
      <c r="FFU92" s="128"/>
      <c r="FFV92" s="128"/>
      <c r="FFW92" s="129"/>
      <c r="FFX92" s="80"/>
      <c r="FFY92" s="80"/>
      <c r="FFZ92" s="80"/>
      <c r="FGA92" s="80"/>
      <c r="FGB92" s="127"/>
      <c r="FGC92" s="128"/>
      <c r="FGD92" s="128"/>
      <c r="FGE92" s="128"/>
      <c r="FGF92" s="129"/>
      <c r="FGG92" s="80"/>
      <c r="FGH92" s="80"/>
      <c r="FGI92" s="80"/>
      <c r="FGJ92" s="80"/>
      <c r="FGK92" s="127"/>
      <c r="FGL92" s="128"/>
      <c r="FGM92" s="128"/>
      <c r="FGN92" s="128"/>
      <c r="FGO92" s="129"/>
      <c r="FGP92" s="80"/>
      <c r="FGQ92" s="80"/>
      <c r="FGR92" s="80"/>
      <c r="FGS92" s="80"/>
      <c r="FGT92" s="127"/>
      <c r="FGU92" s="128"/>
      <c r="FGV92" s="128"/>
      <c r="FGW92" s="128"/>
      <c r="FGX92" s="129"/>
      <c r="FGY92" s="80"/>
      <c r="FGZ92" s="80"/>
      <c r="FHA92" s="80"/>
      <c r="FHB92" s="80"/>
      <c r="FHC92" s="127"/>
      <c r="FHD92" s="128"/>
      <c r="FHE92" s="128"/>
      <c r="FHF92" s="128"/>
      <c r="FHG92" s="129"/>
      <c r="FHH92" s="80"/>
      <c r="FHI92" s="80"/>
      <c r="FHJ92" s="80"/>
      <c r="FHK92" s="80"/>
      <c r="FHL92" s="127"/>
      <c r="FHM92" s="128"/>
      <c r="FHN92" s="128"/>
      <c r="FHO92" s="128"/>
      <c r="FHP92" s="129"/>
      <c r="FHQ92" s="80"/>
      <c r="FHR92" s="80"/>
      <c r="FHS92" s="80"/>
      <c r="FHT92" s="80"/>
      <c r="FHU92" s="127"/>
      <c r="FHV92" s="128"/>
      <c r="FHW92" s="128"/>
      <c r="FHX92" s="128"/>
      <c r="FHY92" s="129"/>
      <c r="FHZ92" s="80"/>
      <c r="FIA92" s="80"/>
      <c r="FIB92" s="80"/>
      <c r="FIC92" s="80"/>
      <c r="FID92" s="127"/>
      <c r="FIE92" s="128"/>
      <c r="FIF92" s="128"/>
      <c r="FIG92" s="128"/>
      <c r="FIH92" s="129"/>
      <c r="FII92" s="80"/>
      <c r="FIJ92" s="80"/>
      <c r="FIK92" s="80"/>
      <c r="FIL92" s="80"/>
      <c r="FIM92" s="127"/>
      <c r="FIN92" s="128"/>
      <c r="FIO92" s="128"/>
      <c r="FIP92" s="128"/>
      <c r="FIQ92" s="129"/>
      <c r="FIR92" s="80"/>
      <c r="FIS92" s="80"/>
      <c r="FIT92" s="80"/>
      <c r="FIU92" s="80"/>
      <c r="FIV92" s="127"/>
      <c r="FIW92" s="128"/>
      <c r="FIX92" s="128"/>
      <c r="FIY92" s="128"/>
      <c r="FIZ92" s="129"/>
      <c r="FJA92" s="80"/>
      <c r="FJB92" s="80"/>
      <c r="FJC92" s="80"/>
      <c r="FJD92" s="80"/>
      <c r="FJE92" s="127"/>
      <c r="FJF92" s="128"/>
      <c r="FJG92" s="128"/>
      <c r="FJH92" s="128"/>
      <c r="FJI92" s="129"/>
      <c r="FJJ92" s="80"/>
      <c r="FJK92" s="80"/>
      <c r="FJL92" s="80"/>
      <c r="FJM92" s="80"/>
      <c r="FJN92" s="127"/>
      <c r="FJO92" s="128"/>
      <c r="FJP92" s="128"/>
      <c r="FJQ92" s="128"/>
      <c r="FJR92" s="129"/>
      <c r="FJS92" s="80"/>
      <c r="FJT92" s="80"/>
      <c r="FJU92" s="80"/>
      <c r="FJV92" s="80"/>
      <c r="FJW92" s="127"/>
      <c r="FJX92" s="128"/>
      <c r="FJY92" s="128"/>
      <c r="FJZ92" s="128"/>
      <c r="FKA92" s="129"/>
      <c r="FKB92" s="80"/>
      <c r="FKC92" s="80"/>
      <c r="FKD92" s="80"/>
      <c r="FKE92" s="80"/>
      <c r="FKF92" s="127"/>
      <c r="FKG92" s="128"/>
      <c r="FKH92" s="128"/>
      <c r="FKI92" s="128"/>
      <c r="FKJ92" s="129"/>
      <c r="FKK92" s="80"/>
      <c r="FKL92" s="80"/>
      <c r="FKM92" s="80"/>
      <c r="FKN92" s="80"/>
      <c r="FKO92" s="127"/>
      <c r="FKP92" s="128"/>
      <c r="FKQ92" s="128"/>
      <c r="FKR92" s="128"/>
      <c r="FKS92" s="129"/>
      <c r="FKT92" s="80"/>
      <c r="FKU92" s="80"/>
      <c r="FKV92" s="80"/>
      <c r="FKW92" s="80"/>
      <c r="FKX92" s="127"/>
      <c r="FKY92" s="128"/>
      <c r="FKZ92" s="128"/>
      <c r="FLA92" s="128"/>
      <c r="FLB92" s="129"/>
      <c r="FLC92" s="80"/>
      <c r="FLD92" s="80"/>
      <c r="FLE92" s="80"/>
      <c r="FLF92" s="80"/>
      <c r="FLG92" s="127"/>
      <c r="FLH92" s="128"/>
      <c r="FLI92" s="128"/>
      <c r="FLJ92" s="128"/>
      <c r="FLK92" s="129"/>
      <c r="FLL92" s="80"/>
      <c r="FLM92" s="80"/>
      <c r="FLN92" s="80"/>
      <c r="FLO92" s="80"/>
      <c r="FLP92" s="127"/>
      <c r="FLQ92" s="128"/>
      <c r="FLR92" s="128"/>
      <c r="FLS92" s="128"/>
      <c r="FLT92" s="129"/>
      <c r="FLU92" s="80"/>
      <c r="FLV92" s="80"/>
      <c r="FLW92" s="80"/>
      <c r="FLX92" s="80"/>
      <c r="FLY92" s="127"/>
      <c r="FLZ92" s="128"/>
      <c r="FMA92" s="128"/>
      <c r="FMB92" s="128"/>
      <c r="FMC92" s="129"/>
      <c r="FMD92" s="80"/>
      <c r="FME92" s="80"/>
      <c r="FMF92" s="80"/>
      <c r="FMG92" s="80"/>
      <c r="FMH92" s="127"/>
      <c r="FMI92" s="128"/>
      <c r="FMJ92" s="128"/>
      <c r="FMK92" s="128"/>
      <c r="FML92" s="129"/>
      <c r="FMM92" s="80"/>
      <c r="FMN92" s="80"/>
      <c r="FMO92" s="80"/>
      <c r="FMP92" s="80"/>
      <c r="FMQ92" s="127"/>
      <c r="FMR92" s="128"/>
      <c r="FMS92" s="128"/>
      <c r="FMT92" s="128"/>
      <c r="FMU92" s="129"/>
      <c r="FMV92" s="80"/>
      <c r="FMW92" s="80"/>
      <c r="FMX92" s="80"/>
      <c r="FMY92" s="80"/>
      <c r="FMZ92" s="127"/>
      <c r="FNA92" s="128"/>
      <c r="FNB92" s="128"/>
      <c r="FNC92" s="128"/>
      <c r="FND92" s="129"/>
      <c r="FNE92" s="80"/>
      <c r="FNF92" s="80"/>
      <c r="FNG92" s="80"/>
      <c r="FNH92" s="80"/>
      <c r="FNI92" s="127"/>
      <c r="FNJ92" s="128"/>
      <c r="FNK92" s="128"/>
      <c r="FNL92" s="128"/>
      <c r="FNM92" s="129"/>
      <c r="FNN92" s="80"/>
      <c r="FNO92" s="80"/>
      <c r="FNP92" s="80"/>
      <c r="FNQ92" s="80"/>
      <c r="FNR92" s="127"/>
      <c r="FNS92" s="128"/>
      <c r="FNT92" s="128"/>
      <c r="FNU92" s="128"/>
      <c r="FNV92" s="129"/>
      <c r="FNW92" s="80"/>
      <c r="FNX92" s="80"/>
      <c r="FNY92" s="80"/>
      <c r="FNZ92" s="80"/>
      <c r="FOA92" s="127"/>
      <c r="FOB92" s="128"/>
      <c r="FOC92" s="128"/>
      <c r="FOD92" s="128"/>
      <c r="FOE92" s="129"/>
      <c r="FOF92" s="80"/>
      <c r="FOG92" s="80"/>
      <c r="FOH92" s="80"/>
      <c r="FOI92" s="80"/>
      <c r="FOJ92" s="127"/>
      <c r="FOK92" s="128"/>
      <c r="FOL92" s="128"/>
      <c r="FOM92" s="128"/>
      <c r="FON92" s="129"/>
      <c r="FOO92" s="80"/>
      <c r="FOP92" s="80"/>
      <c r="FOQ92" s="80"/>
      <c r="FOR92" s="80"/>
      <c r="FOS92" s="127"/>
      <c r="FOT92" s="128"/>
      <c r="FOU92" s="128"/>
      <c r="FOV92" s="128"/>
      <c r="FOW92" s="129"/>
      <c r="FOX92" s="80"/>
      <c r="FOY92" s="80"/>
      <c r="FOZ92" s="80"/>
      <c r="FPA92" s="80"/>
      <c r="FPB92" s="127"/>
      <c r="FPC92" s="128"/>
      <c r="FPD92" s="128"/>
      <c r="FPE92" s="128"/>
      <c r="FPF92" s="129"/>
      <c r="FPG92" s="80"/>
      <c r="FPH92" s="80"/>
      <c r="FPI92" s="80"/>
      <c r="FPJ92" s="80"/>
      <c r="FPK92" s="127"/>
      <c r="FPL92" s="128"/>
      <c r="FPM92" s="128"/>
      <c r="FPN92" s="128"/>
      <c r="FPO92" s="129"/>
      <c r="FPP92" s="80"/>
      <c r="FPQ92" s="80"/>
      <c r="FPR92" s="80"/>
      <c r="FPS92" s="80"/>
      <c r="FPT92" s="127"/>
      <c r="FPU92" s="128"/>
      <c r="FPV92" s="128"/>
      <c r="FPW92" s="128"/>
      <c r="FPX92" s="129"/>
      <c r="FPY92" s="80"/>
      <c r="FPZ92" s="80"/>
      <c r="FQA92" s="80"/>
      <c r="FQB92" s="80"/>
      <c r="FQC92" s="127"/>
      <c r="FQD92" s="128"/>
      <c r="FQE92" s="128"/>
      <c r="FQF92" s="128"/>
      <c r="FQG92" s="129"/>
      <c r="FQH92" s="80"/>
      <c r="FQI92" s="80"/>
      <c r="FQJ92" s="80"/>
      <c r="FQK92" s="80"/>
      <c r="FQL92" s="127"/>
      <c r="FQM92" s="128"/>
      <c r="FQN92" s="128"/>
      <c r="FQO92" s="128"/>
      <c r="FQP92" s="129"/>
      <c r="FQQ92" s="80"/>
      <c r="FQR92" s="80"/>
      <c r="FQS92" s="80"/>
      <c r="FQT92" s="80"/>
      <c r="FQU92" s="127"/>
      <c r="FQV92" s="128"/>
      <c r="FQW92" s="128"/>
      <c r="FQX92" s="128"/>
      <c r="FQY92" s="129"/>
      <c r="FQZ92" s="80"/>
      <c r="FRA92" s="80"/>
      <c r="FRB92" s="80"/>
      <c r="FRC92" s="80"/>
      <c r="FRD92" s="127"/>
      <c r="FRE92" s="128"/>
      <c r="FRF92" s="128"/>
      <c r="FRG92" s="128"/>
      <c r="FRH92" s="129"/>
      <c r="FRI92" s="80"/>
      <c r="FRJ92" s="80"/>
      <c r="FRK92" s="80"/>
      <c r="FRL92" s="80"/>
      <c r="FRM92" s="127"/>
      <c r="FRN92" s="128"/>
      <c r="FRO92" s="128"/>
      <c r="FRP92" s="128"/>
      <c r="FRQ92" s="129"/>
      <c r="FRR92" s="80"/>
      <c r="FRS92" s="80"/>
      <c r="FRT92" s="80"/>
      <c r="FRU92" s="80"/>
      <c r="FRV92" s="127"/>
      <c r="FRW92" s="128"/>
      <c r="FRX92" s="128"/>
      <c r="FRY92" s="128"/>
      <c r="FRZ92" s="129"/>
      <c r="FSA92" s="80"/>
      <c r="FSB92" s="80"/>
      <c r="FSC92" s="80"/>
      <c r="FSD92" s="80"/>
      <c r="FSE92" s="127"/>
      <c r="FSF92" s="128"/>
      <c r="FSG92" s="128"/>
      <c r="FSH92" s="128"/>
      <c r="FSI92" s="129"/>
      <c r="FSJ92" s="80"/>
      <c r="FSK92" s="80"/>
      <c r="FSL92" s="80"/>
      <c r="FSM92" s="80"/>
      <c r="FSN92" s="127"/>
      <c r="FSO92" s="128"/>
      <c r="FSP92" s="128"/>
      <c r="FSQ92" s="128"/>
      <c r="FSR92" s="129"/>
      <c r="FSS92" s="80"/>
      <c r="FST92" s="80"/>
      <c r="FSU92" s="80"/>
      <c r="FSV92" s="80"/>
      <c r="FSW92" s="127"/>
      <c r="FSX92" s="128"/>
      <c r="FSY92" s="128"/>
      <c r="FSZ92" s="128"/>
      <c r="FTA92" s="129"/>
      <c r="FTB92" s="80"/>
      <c r="FTC92" s="80"/>
      <c r="FTD92" s="80"/>
      <c r="FTE92" s="80"/>
      <c r="FTF92" s="127"/>
      <c r="FTG92" s="128"/>
      <c r="FTH92" s="128"/>
      <c r="FTI92" s="128"/>
      <c r="FTJ92" s="129"/>
      <c r="FTK92" s="80"/>
      <c r="FTL92" s="80"/>
      <c r="FTM92" s="80"/>
      <c r="FTN92" s="80"/>
      <c r="FTO92" s="127"/>
      <c r="FTP92" s="128"/>
      <c r="FTQ92" s="128"/>
      <c r="FTR92" s="128"/>
      <c r="FTS92" s="129"/>
      <c r="FTT92" s="80"/>
      <c r="FTU92" s="80"/>
      <c r="FTV92" s="80"/>
      <c r="FTW92" s="80"/>
      <c r="FTX92" s="127"/>
      <c r="FTY92" s="128"/>
      <c r="FTZ92" s="128"/>
      <c r="FUA92" s="128"/>
      <c r="FUB92" s="129"/>
      <c r="FUC92" s="80"/>
      <c r="FUD92" s="80"/>
      <c r="FUE92" s="80"/>
      <c r="FUF92" s="80"/>
      <c r="FUG92" s="127"/>
      <c r="FUH92" s="128"/>
      <c r="FUI92" s="128"/>
      <c r="FUJ92" s="128"/>
      <c r="FUK92" s="129"/>
      <c r="FUL92" s="80"/>
      <c r="FUM92" s="80"/>
      <c r="FUN92" s="80"/>
      <c r="FUO92" s="80"/>
      <c r="FUP92" s="127"/>
      <c r="FUQ92" s="128"/>
      <c r="FUR92" s="128"/>
      <c r="FUS92" s="128"/>
      <c r="FUT92" s="129"/>
      <c r="FUU92" s="80"/>
      <c r="FUV92" s="80"/>
      <c r="FUW92" s="80"/>
      <c r="FUX92" s="80"/>
      <c r="FUY92" s="127"/>
      <c r="FUZ92" s="128"/>
      <c r="FVA92" s="128"/>
      <c r="FVB92" s="128"/>
      <c r="FVC92" s="129"/>
      <c r="FVD92" s="80"/>
      <c r="FVE92" s="80"/>
      <c r="FVF92" s="80"/>
      <c r="FVG92" s="80"/>
      <c r="FVH92" s="127"/>
      <c r="FVI92" s="128"/>
      <c r="FVJ92" s="128"/>
      <c r="FVK92" s="128"/>
      <c r="FVL92" s="129"/>
      <c r="FVM92" s="80"/>
      <c r="FVN92" s="80"/>
      <c r="FVO92" s="80"/>
      <c r="FVP92" s="80"/>
      <c r="FVQ92" s="127"/>
      <c r="FVR92" s="128"/>
      <c r="FVS92" s="128"/>
      <c r="FVT92" s="128"/>
      <c r="FVU92" s="129"/>
      <c r="FVV92" s="80"/>
      <c r="FVW92" s="80"/>
      <c r="FVX92" s="80"/>
      <c r="FVY92" s="80"/>
      <c r="FVZ92" s="127"/>
      <c r="FWA92" s="128"/>
      <c r="FWB92" s="128"/>
      <c r="FWC92" s="128"/>
      <c r="FWD92" s="129"/>
      <c r="FWE92" s="80"/>
      <c r="FWF92" s="80"/>
      <c r="FWG92" s="80"/>
      <c r="FWH92" s="80"/>
      <c r="FWI92" s="127"/>
      <c r="FWJ92" s="128"/>
      <c r="FWK92" s="128"/>
      <c r="FWL92" s="128"/>
      <c r="FWM92" s="129"/>
      <c r="FWN92" s="80"/>
      <c r="FWO92" s="80"/>
      <c r="FWP92" s="80"/>
      <c r="FWQ92" s="80"/>
      <c r="FWR92" s="127"/>
      <c r="FWS92" s="128"/>
      <c r="FWT92" s="128"/>
      <c r="FWU92" s="128"/>
      <c r="FWV92" s="129"/>
      <c r="FWW92" s="80"/>
      <c r="FWX92" s="80"/>
      <c r="FWY92" s="80"/>
      <c r="FWZ92" s="80"/>
      <c r="FXA92" s="127"/>
      <c r="FXB92" s="128"/>
      <c r="FXC92" s="128"/>
      <c r="FXD92" s="128"/>
      <c r="FXE92" s="129"/>
      <c r="FXF92" s="80"/>
      <c r="FXG92" s="80"/>
      <c r="FXH92" s="80"/>
      <c r="FXI92" s="80"/>
      <c r="FXJ92" s="127"/>
      <c r="FXK92" s="128"/>
      <c r="FXL92" s="128"/>
      <c r="FXM92" s="128"/>
      <c r="FXN92" s="129"/>
      <c r="FXO92" s="80"/>
      <c r="FXP92" s="80"/>
      <c r="FXQ92" s="80"/>
      <c r="FXR92" s="80"/>
      <c r="FXS92" s="127"/>
      <c r="FXT92" s="128"/>
      <c r="FXU92" s="128"/>
      <c r="FXV92" s="128"/>
      <c r="FXW92" s="129"/>
      <c r="FXX92" s="80"/>
      <c r="FXY92" s="80"/>
      <c r="FXZ92" s="80"/>
      <c r="FYA92" s="80"/>
      <c r="FYB92" s="127"/>
      <c r="FYC92" s="128"/>
      <c r="FYD92" s="128"/>
      <c r="FYE92" s="128"/>
      <c r="FYF92" s="129"/>
      <c r="FYG92" s="80"/>
      <c r="FYH92" s="80"/>
      <c r="FYI92" s="80"/>
      <c r="FYJ92" s="80"/>
      <c r="FYK92" s="127"/>
      <c r="FYL92" s="128"/>
      <c r="FYM92" s="128"/>
      <c r="FYN92" s="128"/>
      <c r="FYO92" s="129"/>
      <c r="FYP92" s="80"/>
      <c r="FYQ92" s="80"/>
      <c r="FYR92" s="80"/>
      <c r="FYS92" s="80"/>
      <c r="FYT92" s="127"/>
      <c r="FYU92" s="128"/>
      <c r="FYV92" s="128"/>
      <c r="FYW92" s="128"/>
      <c r="FYX92" s="129"/>
      <c r="FYY92" s="80"/>
      <c r="FYZ92" s="80"/>
      <c r="FZA92" s="80"/>
      <c r="FZB92" s="80"/>
      <c r="FZC92" s="127"/>
      <c r="FZD92" s="128"/>
      <c r="FZE92" s="128"/>
      <c r="FZF92" s="128"/>
      <c r="FZG92" s="129"/>
      <c r="FZH92" s="80"/>
      <c r="FZI92" s="80"/>
      <c r="FZJ92" s="80"/>
      <c r="FZK92" s="80"/>
      <c r="FZL92" s="127"/>
      <c r="FZM92" s="128"/>
      <c r="FZN92" s="128"/>
      <c r="FZO92" s="128"/>
      <c r="FZP92" s="129"/>
      <c r="FZQ92" s="80"/>
      <c r="FZR92" s="80"/>
      <c r="FZS92" s="80"/>
      <c r="FZT92" s="80"/>
      <c r="FZU92" s="127"/>
      <c r="FZV92" s="128"/>
      <c r="FZW92" s="128"/>
      <c r="FZX92" s="128"/>
      <c r="FZY92" s="129"/>
      <c r="FZZ92" s="80"/>
      <c r="GAA92" s="80"/>
      <c r="GAB92" s="80"/>
      <c r="GAC92" s="80"/>
      <c r="GAD92" s="127"/>
      <c r="GAE92" s="128"/>
      <c r="GAF92" s="128"/>
      <c r="GAG92" s="128"/>
      <c r="GAH92" s="129"/>
      <c r="GAI92" s="80"/>
      <c r="GAJ92" s="80"/>
      <c r="GAK92" s="80"/>
      <c r="GAL92" s="80"/>
      <c r="GAM92" s="127"/>
      <c r="GAN92" s="128"/>
      <c r="GAO92" s="128"/>
      <c r="GAP92" s="128"/>
      <c r="GAQ92" s="129"/>
      <c r="GAR92" s="80"/>
      <c r="GAS92" s="80"/>
      <c r="GAT92" s="80"/>
      <c r="GAU92" s="80"/>
      <c r="GAV92" s="127"/>
      <c r="GAW92" s="128"/>
      <c r="GAX92" s="128"/>
      <c r="GAY92" s="128"/>
      <c r="GAZ92" s="129"/>
      <c r="GBA92" s="80"/>
      <c r="GBB92" s="80"/>
      <c r="GBC92" s="80"/>
      <c r="GBD92" s="80"/>
      <c r="GBE92" s="127"/>
      <c r="GBF92" s="128"/>
      <c r="GBG92" s="128"/>
      <c r="GBH92" s="128"/>
      <c r="GBI92" s="129"/>
      <c r="GBJ92" s="80"/>
      <c r="GBK92" s="80"/>
      <c r="GBL92" s="80"/>
      <c r="GBM92" s="80"/>
      <c r="GBN92" s="127"/>
      <c r="GBO92" s="128"/>
      <c r="GBP92" s="128"/>
      <c r="GBQ92" s="128"/>
      <c r="GBR92" s="129"/>
      <c r="GBS92" s="80"/>
      <c r="GBT92" s="80"/>
      <c r="GBU92" s="80"/>
      <c r="GBV92" s="80"/>
      <c r="GBW92" s="127"/>
      <c r="GBX92" s="128"/>
      <c r="GBY92" s="128"/>
      <c r="GBZ92" s="128"/>
      <c r="GCA92" s="129"/>
      <c r="GCB92" s="80"/>
      <c r="GCC92" s="80"/>
      <c r="GCD92" s="80"/>
      <c r="GCE92" s="80"/>
      <c r="GCF92" s="127"/>
      <c r="GCG92" s="128"/>
      <c r="GCH92" s="128"/>
      <c r="GCI92" s="128"/>
      <c r="GCJ92" s="129"/>
      <c r="GCK92" s="80"/>
      <c r="GCL92" s="80"/>
      <c r="GCM92" s="80"/>
      <c r="GCN92" s="80"/>
      <c r="GCO92" s="127"/>
      <c r="GCP92" s="128"/>
      <c r="GCQ92" s="128"/>
      <c r="GCR92" s="128"/>
      <c r="GCS92" s="129"/>
      <c r="GCT92" s="80"/>
      <c r="GCU92" s="80"/>
      <c r="GCV92" s="80"/>
      <c r="GCW92" s="80"/>
      <c r="GCX92" s="127"/>
      <c r="GCY92" s="128"/>
      <c r="GCZ92" s="128"/>
      <c r="GDA92" s="128"/>
      <c r="GDB92" s="129"/>
      <c r="GDC92" s="80"/>
      <c r="GDD92" s="80"/>
      <c r="GDE92" s="80"/>
      <c r="GDF92" s="80"/>
      <c r="GDG92" s="127"/>
      <c r="GDH92" s="128"/>
      <c r="GDI92" s="128"/>
      <c r="GDJ92" s="128"/>
      <c r="GDK92" s="129"/>
      <c r="GDL92" s="80"/>
      <c r="GDM92" s="80"/>
      <c r="GDN92" s="80"/>
      <c r="GDO92" s="80"/>
      <c r="GDP92" s="127"/>
      <c r="GDQ92" s="128"/>
      <c r="GDR92" s="128"/>
      <c r="GDS92" s="128"/>
      <c r="GDT92" s="129"/>
      <c r="GDU92" s="80"/>
      <c r="GDV92" s="80"/>
      <c r="GDW92" s="80"/>
      <c r="GDX92" s="80"/>
      <c r="GDY92" s="127"/>
      <c r="GDZ92" s="128"/>
      <c r="GEA92" s="128"/>
      <c r="GEB92" s="128"/>
      <c r="GEC92" s="129"/>
      <c r="GED92" s="80"/>
      <c r="GEE92" s="80"/>
      <c r="GEF92" s="80"/>
      <c r="GEG92" s="80"/>
      <c r="GEH92" s="127"/>
      <c r="GEI92" s="128"/>
      <c r="GEJ92" s="128"/>
      <c r="GEK92" s="128"/>
      <c r="GEL92" s="129"/>
      <c r="GEM92" s="80"/>
      <c r="GEN92" s="80"/>
      <c r="GEO92" s="80"/>
      <c r="GEP92" s="80"/>
      <c r="GEQ92" s="127"/>
      <c r="GER92" s="128"/>
      <c r="GES92" s="128"/>
      <c r="GET92" s="128"/>
      <c r="GEU92" s="129"/>
      <c r="GEV92" s="80"/>
      <c r="GEW92" s="80"/>
      <c r="GEX92" s="80"/>
      <c r="GEY92" s="80"/>
      <c r="GEZ92" s="127"/>
      <c r="GFA92" s="128"/>
      <c r="GFB92" s="128"/>
      <c r="GFC92" s="128"/>
      <c r="GFD92" s="129"/>
      <c r="GFE92" s="80"/>
      <c r="GFF92" s="80"/>
      <c r="GFG92" s="80"/>
      <c r="GFH92" s="80"/>
      <c r="GFI92" s="127"/>
      <c r="GFJ92" s="128"/>
      <c r="GFK92" s="128"/>
      <c r="GFL92" s="128"/>
      <c r="GFM92" s="129"/>
      <c r="GFN92" s="80"/>
      <c r="GFO92" s="80"/>
      <c r="GFP92" s="80"/>
      <c r="GFQ92" s="80"/>
      <c r="GFR92" s="127"/>
      <c r="GFS92" s="128"/>
      <c r="GFT92" s="128"/>
      <c r="GFU92" s="128"/>
      <c r="GFV92" s="129"/>
      <c r="GFW92" s="80"/>
      <c r="GFX92" s="80"/>
      <c r="GFY92" s="80"/>
      <c r="GFZ92" s="80"/>
      <c r="GGA92" s="127"/>
      <c r="GGB92" s="128"/>
      <c r="GGC92" s="128"/>
      <c r="GGD92" s="128"/>
      <c r="GGE92" s="129"/>
      <c r="GGF92" s="80"/>
      <c r="GGG92" s="80"/>
      <c r="GGH92" s="80"/>
      <c r="GGI92" s="80"/>
      <c r="GGJ92" s="127"/>
      <c r="GGK92" s="128"/>
      <c r="GGL92" s="128"/>
      <c r="GGM92" s="128"/>
      <c r="GGN92" s="129"/>
      <c r="GGO92" s="80"/>
      <c r="GGP92" s="80"/>
      <c r="GGQ92" s="80"/>
      <c r="GGR92" s="80"/>
      <c r="GGS92" s="127"/>
      <c r="GGT92" s="128"/>
      <c r="GGU92" s="128"/>
      <c r="GGV92" s="128"/>
      <c r="GGW92" s="129"/>
      <c r="GGX92" s="80"/>
      <c r="GGY92" s="80"/>
      <c r="GGZ92" s="80"/>
      <c r="GHA92" s="80"/>
      <c r="GHB92" s="127"/>
      <c r="GHC92" s="128"/>
      <c r="GHD92" s="128"/>
      <c r="GHE92" s="128"/>
      <c r="GHF92" s="129"/>
      <c r="GHG92" s="80"/>
      <c r="GHH92" s="80"/>
      <c r="GHI92" s="80"/>
      <c r="GHJ92" s="80"/>
      <c r="GHK92" s="127"/>
      <c r="GHL92" s="128"/>
      <c r="GHM92" s="128"/>
      <c r="GHN92" s="128"/>
      <c r="GHO92" s="129"/>
      <c r="GHP92" s="80"/>
      <c r="GHQ92" s="80"/>
      <c r="GHR92" s="80"/>
      <c r="GHS92" s="80"/>
      <c r="GHT92" s="127"/>
      <c r="GHU92" s="128"/>
      <c r="GHV92" s="128"/>
      <c r="GHW92" s="128"/>
      <c r="GHX92" s="129"/>
      <c r="GHY92" s="80"/>
      <c r="GHZ92" s="80"/>
      <c r="GIA92" s="80"/>
      <c r="GIB92" s="80"/>
      <c r="GIC92" s="127"/>
      <c r="GID92" s="128"/>
      <c r="GIE92" s="128"/>
      <c r="GIF92" s="128"/>
      <c r="GIG92" s="129"/>
      <c r="GIH92" s="80"/>
      <c r="GII92" s="80"/>
      <c r="GIJ92" s="80"/>
      <c r="GIK92" s="80"/>
      <c r="GIL92" s="127"/>
      <c r="GIM92" s="128"/>
      <c r="GIN92" s="128"/>
      <c r="GIO92" s="128"/>
      <c r="GIP92" s="129"/>
      <c r="GIQ92" s="80"/>
      <c r="GIR92" s="80"/>
      <c r="GIS92" s="80"/>
      <c r="GIT92" s="80"/>
      <c r="GIU92" s="127"/>
      <c r="GIV92" s="128"/>
      <c r="GIW92" s="128"/>
      <c r="GIX92" s="128"/>
      <c r="GIY92" s="129"/>
      <c r="GIZ92" s="80"/>
      <c r="GJA92" s="80"/>
      <c r="GJB92" s="80"/>
      <c r="GJC92" s="80"/>
      <c r="GJD92" s="127"/>
      <c r="GJE92" s="128"/>
      <c r="GJF92" s="128"/>
      <c r="GJG92" s="128"/>
      <c r="GJH92" s="129"/>
      <c r="GJI92" s="80"/>
      <c r="GJJ92" s="80"/>
      <c r="GJK92" s="80"/>
      <c r="GJL92" s="80"/>
      <c r="GJM92" s="127"/>
      <c r="GJN92" s="128"/>
      <c r="GJO92" s="128"/>
      <c r="GJP92" s="128"/>
      <c r="GJQ92" s="129"/>
      <c r="GJR92" s="80"/>
      <c r="GJS92" s="80"/>
      <c r="GJT92" s="80"/>
      <c r="GJU92" s="80"/>
      <c r="GJV92" s="127"/>
      <c r="GJW92" s="128"/>
      <c r="GJX92" s="128"/>
      <c r="GJY92" s="128"/>
      <c r="GJZ92" s="129"/>
      <c r="GKA92" s="80"/>
      <c r="GKB92" s="80"/>
      <c r="GKC92" s="80"/>
      <c r="GKD92" s="80"/>
      <c r="GKE92" s="127"/>
      <c r="GKF92" s="128"/>
      <c r="GKG92" s="128"/>
      <c r="GKH92" s="128"/>
      <c r="GKI92" s="129"/>
      <c r="GKJ92" s="80"/>
      <c r="GKK92" s="80"/>
      <c r="GKL92" s="80"/>
      <c r="GKM92" s="80"/>
      <c r="GKN92" s="127"/>
      <c r="GKO92" s="128"/>
      <c r="GKP92" s="128"/>
      <c r="GKQ92" s="128"/>
      <c r="GKR92" s="129"/>
      <c r="GKS92" s="80"/>
      <c r="GKT92" s="80"/>
      <c r="GKU92" s="80"/>
      <c r="GKV92" s="80"/>
      <c r="GKW92" s="127"/>
      <c r="GKX92" s="128"/>
      <c r="GKY92" s="128"/>
      <c r="GKZ92" s="128"/>
      <c r="GLA92" s="129"/>
      <c r="GLB92" s="80"/>
      <c r="GLC92" s="80"/>
      <c r="GLD92" s="80"/>
      <c r="GLE92" s="80"/>
      <c r="GLF92" s="127"/>
      <c r="GLG92" s="128"/>
      <c r="GLH92" s="128"/>
      <c r="GLI92" s="128"/>
      <c r="GLJ92" s="129"/>
      <c r="GLK92" s="80"/>
      <c r="GLL92" s="80"/>
      <c r="GLM92" s="80"/>
      <c r="GLN92" s="80"/>
      <c r="GLO92" s="127"/>
      <c r="GLP92" s="128"/>
      <c r="GLQ92" s="128"/>
      <c r="GLR92" s="128"/>
      <c r="GLS92" s="129"/>
      <c r="GLT92" s="80"/>
      <c r="GLU92" s="80"/>
      <c r="GLV92" s="80"/>
      <c r="GLW92" s="80"/>
      <c r="GLX92" s="127"/>
      <c r="GLY92" s="128"/>
      <c r="GLZ92" s="128"/>
      <c r="GMA92" s="128"/>
      <c r="GMB92" s="129"/>
      <c r="GMC92" s="80"/>
      <c r="GMD92" s="80"/>
      <c r="GME92" s="80"/>
      <c r="GMF92" s="80"/>
      <c r="GMG92" s="127"/>
      <c r="GMH92" s="128"/>
      <c r="GMI92" s="128"/>
      <c r="GMJ92" s="128"/>
      <c r="GMK92" s="129"/>
      <c r="GML92" s="80"/>
      <c r="GMM92" s="80"/>
      <c r="GMN92" s="80"/>
      <c r="GMO92" s="80"/>
      <c r="GMP92" s="127"/>
      <c r="GMQ92" s="128"/>
      <c r="GMR92" s="128"/>
      <c r="GMS92" s="128"/>
      <c r="GMT92" s="129"/>
      <c r="GMU92" s="80"/>
      <c r="GMV92" s="80"/>
      <c r="GMW92" s="80"/>
      <c r="GMX92" s="80"/>
      <c r="GMY92" s="127"/>
      <c r="GMZ92" s="128"/>
      <c r="GNA92" s="128"/>
      <c r="GNB92" s="128"/>
      <c r="GNC92" s="129"/>
      <c r="GND92" s="80"/>
      <c r="GNE92" s="80"/>
      <c r="GNF92" s="80"/>
      <c r="GNG92" s="80"/>
      <c r="GNH92" s="127"/>
      <c r="GNI92" s="128"/>
      <c r="GNJ92" s="128"/>
      <c r="GNK92" s="128"/>
      <c r="GNL92" s="129"/>
      <c r="GNM92" s="80"/>
      <c r="GNN92" s="80"/>
      <c r="GNO92" s="80"/>
      <c r="GNP92" s="80"/>
      <c r="GNQ92" s="127"/>
      <c r="GNR92" s="128"/>
      <c r="GNS92" s="128"/>
      <c r="GNT92" s="128"/>
      <c r="GNU92" s="129"/>
      <c r="GNV92" s="80"/>
      <c r="GNW92" s="80"/>
      <c r="GNX92" s="80"/>
      <c r="GNY92" s="80"/>
      <c r="GNZ92" s="127"/>
      <c r="GOA92" s="128"/>
      <c r="GOB92" s="128"/>
      <c r="GOC92" s="128"/>
      <c r="GOD92" s="129"/>
      <c r="GOE92" s="80"/>
      <c r="GOF92" s="80"/>
      <c r="GOG92" s="80"/>
      <c r="GOH92" s="80"/>
      <c r="GOI92" s="127"/>
      <c r="GOJ92" s="128"/>
      <c r="GOK92" s="128"/>
      <c r="GOL92" s="128"/>
      <c r="GOM92" s="129"/>
      <c r="GON92" s="80"/>
      <c r="GOO92" s="80"/>
      <c r="GOP92" s="80"/>
      <c r="GOQ92" s="80"/>
      <c r="GOR92" s="127"/>
      <c r="GOS92" s="128"/>
      <c r="GOT92" s="128"/>
      <c r="GOU92" s="128"/>
      <c r="GOV92" s="129"/>
      <c r="GOW92" s="80"/>
      <c r="GOX92" s="80"/>
      <c r="GOY92" s="80"/>
      <c r="GOZ92" s="80"/>
      <c r="GPA92" s="127"/>
      <c r="GPB92" s="128"/>
      <c r="GPC92" s="128"/>
      <c r="GPD92" s="128"/>
      <c r="GPE92" s="129"/>
      <c r="GPF92" s="80"/>
      <c r="GPG92" s="80"/>
      <c r="GPH92" s="80"/>
      <c r="GPI92" s="80"/>
      <c r="GPJ92" s="127"/>
      <c r="GPK92" s="128"/>
      <c r="GPL92" s="128"/>
      <c r="GPM92" s="128"/>
      <c r="GPN92" s="129"/>
      <c r="GPO92" s="80"/>
      <c r="GPP92" s="80"/>
      <c r="GPQ92" s="80"/>
      <c r="GPR92" s="80"/>
      <c r="GPS92" s="127"/>
      <c r="GPT92" s="128"/>
      <c r="GPU92" s="128"/>
      <c r="GPV92" s="128"/>
      <c r="GPW92" s="129"/>
      <c r="GPX92" s="80"/>
      <c r="GPY92" s="80"/>
      <c r="GPZ92" s="80"/>
      <c r="GQA92" s="80"/>
      <c r="GQB92" s="127"/>
      <c r="GQC92" s="128"/>
      <c r="GQD92" s="128"/>
      <c r="GQE92" s="128"/>
      <c r="GQF92" s="129"/>
      <c r="GQG92" s="80"/>
      <c r="GQH92" s="80"/>
      <c r="GQI92" s="80"/>
      <c r="GQJ92" s="80"/>
      <c r="GQK92" s="127"/>
      <c r="GQL92" s="128"/>
      <c r="GQM92" s="128"/>
      <c r="GQN92" s="128"/>
      <c r="GQO92" s="129"/>
      <c r="GQP92" s="80"/>
      <c r="GQQ92" s="80"/>
      <c r="GQR92" s="80"/>
      <c r="GQS92" s="80"/>
      <c r="GQT92" s="127"/>
      <c r="GQU92" s="128"/>
      <c r="GQV92" s="128"/>
      <c r="GQW92" s="128"/>
      <c r="GQX92" s="129"/>
      <c r="GQY92" s="80"/>
      <c r="GQZ92" s="80"/>
      <c r="GRA92" s="80"/>
      <c r="GRB92" s="80"/>
      <c r="GRC92" s="127"/>
      <c r="GRD92" s="128"/>
      <c r="GRE92" s="128"/>
      <c r="GRF92" s="128"/>
      <c r="GRG92" s="129"/>
      <c r="GRH92" s="80"/>
      <c r="GRI92" s="80"/>
      <c r="GRJ92" s="80"/>
      <c r="GRK92" s="80"/>
      <c r="GRL92" s="127"/>
      <c r="GRM92" s="128"/>
      <c r="GRN92" s="128"/>
      <c r="GRO92" s="128"/>
      <c r="GRP92" s="129"/>
      <c r="GRQ92" s="80"/>
      <c r="GRR92" s="80"/>
      <c r="GRS92" s="80"/>
      <c r="GRT92" s="80"/>
      <c r="GRU92" s="127"/>
      <c r="GRV92" s="128"/>
      <c r="GRW92" s="128"/>
      <c r="GRX92" s="128"/>
      <c r="GRY92" s="129"/>
      <c r="GRZ92" s="80"/>
      <c r="GSA92" s="80"/>
      <c r="GSB92" s="80"/>
      <c r="GSC92" s="80"/>
      <c r="GSD92" s="127"/>
      <c r="GSE92" s="128"/>
      <c r="GSF92" s="128"/>
      <c r="GSG92" s="128"/>
      <c r="GSH92" s="129"/>
      <c r="GSI92" s="80"/>
      <c r="GSJ92" s="80"/>
      <c r="GSK92" s="80"/>
      <c r="GSL92" s="80"/>
      <c r="GSM92" s="127"/>
      <c r="GSN92" s="128"/>
      <c r="GSO92" s="128"/>
      <c r="GSP92" s="128"/>
      <c r="GSQ92" s="129"/>
      <c r="GSR92" s="80"/>
      <c r="GSS92" s="80"/>
      <c r="GST92" s="80"/>
      <c r="GSU92" s="80"/>
      <c r="GSV92" s="127"/>
      <c r="GSW92" s="128"/>
      <c r="GSX92" s="128"/>
      <c r="GSY92" s="128"/>
      <c r="GSZ92" s="129"/>
      <c r="GTA92" s="80"/>
      <c r="GTB92" s="80"/>
      <c r="GTC92" s="80"/>
      <c r="GTD92" s="80"/>
      <c r="GTE92" s="127"/>
      <c r="GTF92" s="128"/>
      <c r="GTG92" s="128"/>
      <c r="GTH92" s="128"/>
      <c r="GTI92" s="129"/>
      <c r="GTJ92" s="80"/>
      <c r="GTK92" s="80"/>
      <c r="GTL92" s="80"/>
      <c r="GTM92" s="80"/>
      <c r="GTN92" s="127"/>
      <c r="GTO92" s="128"/>
      <c r="GTP92" s="128"/>
      <c r="GTQ92" s="128"/>
      <c r="GTR92" s="129"/>
      <c r="GTS92" s="80"/>
      <c r="GTT92" s="80"/>
      <c r="GTU92" s="80"/>
      <c r="GTV92" s="80"/>
      <c r="GTW92" s="127"/>
      <c r="GTX92" s="128"/>
      <c r="GTY92" s="128"/>
      <c r="GTZ92" s="128"/>
      <c r="GUA92" s="129"/>
      <c r="GUB92" s="80"/>
      <c r="GUC92" s="80"/>
      <c r="GUD92" s="80"/>
      <c r="GUE92" s="80"/>
      <c r="GUF92" s="127"/>
      <c r="GUG92" s="128"/>
      <c r="GUH92" s="128"/>
      <c r="GUI92" s="128"/>
      <c r="GUJ92" s="129"/>
      <c r="GUK92" s="80"/>
      <c r="GUL92" s="80"/>
      <c r="GUM92" s="80"/>
      <c r="GUN92" s="80"/>
      <c r="GUO92" s="127"/>
      <c r="GUP92" s="128"/>
      <c r="GUQ92" s="128"/>
      <c r="GUR92" s="128"/>
      <c r="GUS92" s="129"/>
      <c r="GUT92" s="80"/>
      <c r="GUU92" s="80"/>
      <c r="GUV92" s="80"/>
      <c r="GUW92" s="80"/>
      <c r="GUX92" s="127"/>
      <c r="GUY92" s="128"/>
      <c r="GUZ92" s="128"/>
      <c r="GVA92" s="128"/>
      <c r="GVB92" s="129"/>
      <c r="GVC92" s="80"/>
      <c r="GVD92" s="80"/>
      <c r="GVE92" s="80"/>
      <c r="GVF92" s="80"/>
      <c r="GVG92" s="127"/>
      <c r="GVH92" s="128"/>
      <c r="GVI92" s="128"/>
      <c r="GVJ92" s="128"/>
      <c r="GVK92" s="129"/>
      <c r="GVL92" s="80"/>
      <c r="GVM92" s="80"/>
      <c r="GVN92" s="80"/>
      <c r="GVO92" s="80"/>
      <c r="GVP92" s="127"/>
      <c r="GVQ92" s="128"/>
      <c r="GVR92" s="128"/>
      <c r="GVS92" s="128"/>
      <c r="GVT92" s="129"/>
      <c r="GVU92" s="80"/>
      <c r="GVV92" s="80"/>
      <c r="GVW92" s="80"/>
      <c r="GVX92" s="80"/>
      <c r="GVY92" s="127"/>
      <c r="GVZ92" s="128"/>
      <c r="GWA92" s="128"/>
      <c r="GWB92" s="128"/>
      <c r="GWC92" s="129"/>
      <c r="GWD92" s="80"/>
      <c r="GWE92" s="80"/>
      <c r="GWF92" s="80"/>
      <c r="GWG92" s="80"/>
      <c r="GWH92" s="127"/>
      <c r="GWI92" s="128"/>
      <c r="GWJ92" s="128"/>
      <c r="GWK92" s="128"/>
      <c r="GWL92" s="129"/>
      <c r="GWM92" s="80"/>
      <c r="GWN92" s="80"/>
      <c r="GWO92" s="80"/>
      <c r="GWP92" s="80"/>
      <c r="GWQ92" s="127"/>
      <c r="GWR92" s="128"/>
      <c r="GWS92" s="128"/>
      <c r="GWT92" s="128"/>
      <c r="GWU92" s="129"/>
      <c r="GWV92" s="80"/>
      <c r="GWW92" s="80"/>
      <c r="GWX92" s="80"/>
      <c r="GWY92" s="80"/>
      <c r="GWZ92" s="127"/>
      <c r="GXA92" s="128"/>
      <c r="GXB92" s="128"/>
      <c r="GXC92" s="128"/>
      <c r="GXD92" s="129"/>
      <c r="GXE92" s="80"/>
      <c r="GXF92" s="80"/>
      <c r="GXG92" s="80"/>
      <c r="GXH92" s="80"/>
      <c r="GXI92" s="127"/>
      <c r="GXJ92" s="128"/>
      <c r="GXK92" s="128"/>
      <c r="GXL92" s="128"/>
      <c r="GXM92" s="129"/>
      <c r="GXN92" s="80"/>
      <c r="GXO92" s="80"/>
      <c r="GXP92" s="80"/>
      <c r="GXQ92" s="80"/>
      <c r="GXR92" s="127"/>
      <c r="GXS92" s="128"/>
      <c r="GXT92" s="128"/>
      <c r="GXU92" s="128"/>
      <c r="GXV92" s="129"/>
      <c r="GXW92" s="80"/>
      <c r="GXX92" s="80"/>
      <c r="GXY92" s="80"/>
      <c r="GXZ92" s="80"/>
      <c r="GYA92" s="127"/>
      <c r="GYB92" s="128"/>
      <c r="GYC92" s="128"/>
      <c r="GYD92" s="128"/>
      <c r="GYE92" s="129"/>
      <c r="GYF92" s="80"/>
      <c r="GYG92" s="80"/>
      <c r="GYH92" s="80"/>
      <c r="GYI92" s="80"/>
      <c r="GYJ92" s="127"/>
      <c r="GYK92" s="128"/>
      <c r="GYL92" s="128"/>
      <c r="GYM92" s="128"/>
      <c r="GYN92" s="129"/>
      <c r="GYO92" s="80"/>
      <c r="GYP92" s="80"/>
      <c r="GYQ92" s="80"/>
      <c r="GYR92" s="80"/>
      <c r="GYS92" s="127"/>
      <c r="GYT92" s="128"/>
      <c r="GYU92" s="128"/>
      <c r="GYV92" s="128"/>
      <c r="GYW92" s="129"/>
      <c r="GYX92" s="80"/>
      <c r="GYY92" s="80"/>
      <c r="GYZ92" s="80"/>
      <c r="GZA92" s="80"/>
      <c r="GZB92" s="127"/>
      <c r="GZC92" s="128"/>
      <c r="GZD92" s="128"/>
      <c r="GZE92" s="128"/>
      <c r="GZF92" s="129"/>
      <c r="GZG92" s="80"/>
      <c r="GZH92" s="80"/>
      <c r="GZI92" s="80"/>
      <c r="GZJ92" s="80"/>
      <c r="GZK92" s="127"/>
      <c r="GZL92" s="128"/>
      <c r="GZM92" s="128"/>
      <c r="GZN92" s="128"/>
      <c r="GZO92" s="129"/>
      <c r="GZP92" s="80"/>
      <c r="GZQ92" s="80"/>
      <c r="GZR92" s="80"/>
      <c r="GZS92" s="80"/>
      <c r="GZT92" s="127"/>
      <c r="GZU92" s="128"/>
      <c r="GZV92" s="128"/>
      <c r="GZW92" s="128"/>
      <c r="GZX92" s="129"/>
      <c r="GZY92" s="80"/>
      <c r="GZZ92" s="80"/>
      <c r="HAA92" s="80"/>
      <c r="HAB92" s="80"/>
      <c r="HAC92" s="127"/>
      <c r="HAD92" s="128"/>
      <c r="HAE92" s="128"/>
      <c r="HAF92" s="128"/>
      <c r="HAG92" s="129"/>
      <c r="HAH92" s="80"/>
      <c r="HAI92" s="80"/>
      <c r="HAJ92" s="80"/>
      <c r="HAK92" s="80"/>
      <c r="HAL92" s="127"/>
      <c r="HAM92" s="128"/>
      <c r="HAN92" s="128"/>
      <c r="HAO92" s="128"/>
      <c r="HAP92" s="129"/>
      <c r="HAQ92" s="80"/>
      <c r="HAR92" s="80"/>
      <c r="HAS92" s="80"/>
      <c r="HAT92" s="80"/>
      <c r="HAU92" s="127"/>
      <c r="HAV92" s="128"/>
      <c r="HAW92" s="128"/>
      <c r="HAX92" s="128"/>
      <c r="HAY92" s="129"/>
      <c r="HAZ92" s="80"/>
      <c r="HBA92" s="80"/>
      <c r="HBB92" s="80"/>
      <c r="HBC92" s="80"/>
      <c r="HBD92" s="127"/>
      <c r="HBE92" s="128"/>
      <c r="HBF92" s="128"/>
      <c r="HBG92" s="128"/>
      <c r="HBH92" s="129"/>
      <c r="HBI92" s="80"/>
      <c r="HBJ92" s="80"/>
      <c r="HBK92" s="80"/>
      <c r="HBL92" s="80"/>
      <c r="HBM92" s="127"/>
      <c r="HBN92" s="128"/>
      <c r="HBO92" s="128"/>
      <c r="HBP92" s="128"/>
      <c r="HBQ92" s="129"/>
      <c r="HBR92" s="80"/>
      <c r="HBS92" s="80"/>
      <c r="HBT92" s="80"/>
      <c r="HBU92" s="80"/>
      <c r="HBV92" s="127"/>
      <c r="HBW92" s="128"/>
      <c r="HBX92" s="128"/>
      <c r="HBY92" s="128"/>
      <c r="HBZ92" s="129"/>
      <c r="HCA92" s="80"/>
      <c r="HCB92" s="80"/>
      <c r="HCC92" s="80"/>
      <c r="HCD92" s="80"/>
      <c r="HCE92" s="127"/>
      <c r="HCF92" s="128"/>
      <c r="HCG92" s="128"/>
      <c r="HCH92" s="128"/>
      <c r="HCI92" s="129"/>
      <c r="HCJ92" s="80"/>
      <c r="HCK92" s="80"/>
      <c r="HCL92" s="80"/>
      <c r="HCM92" s="80"/>
      <c r="HCN92" s="127"/>
      <c r="HCO92" s="128"/>
      <c r="HCP92" s="128"/>
      <c r="HCQ92" s="128"/>
      <c r="HCR92" s="129"/>
      <c r="HCS92" s="80"/>
      <c r="HCT92" s="80"/>
      <c r="HCU92" s="80"/>
      <c r="HCV92" s="80"/>
      <c r="HCW92" s="127"/>
      <c r="HCX92" s="128"/>
      <c r="HCY92" s="128"/>
      <c r="HCZ92" s="128"/>
      <c r="HDA92" s="129"/>
      <c r="HDB92" s="80"/>
      <c r="HDC92" s="80"/>
      <c r="HDD92" s="80"/>
      <c r="HDE92" s="80"/>
      <c r="HDF92" s="127"/>
      <c r="HDG92" s="128"/>
      <c r="HDH92" s="128"/>
      <c r="HDI92" s="128"/>
      <c r="HDJ92" s="129"/>
      <c r="HDK92" s="80"/>
      <c r="HDL92" s="80"/>
      <c r="HDM92" s="80"/>
      <c r="HDN92" s="80"/>
      <c r="HDO92" s="127"/>
      <c r="HDP92" s="128"/>
      <c r="HDQ92" s="128"/>
      <c r="HDR92" s="128"/>
      <c r="HDS92" s="129"/>
      <c r="HDT92" s="80"/>
      <c r="HDU92" s="80"/>
      <c r="HDV92" s="80"/>
      <c r="HDW92" s="80"/>
      <c r="HDX92" s="127"/>
      <c r="HDY92" s="128"/>
      <c r="HDZ92" s="128"/>
      <c r="HEA92" s="128"/>
      <c r="HEB92" s="129"/>
      <c r="HEC92" s="80"/>
      <c r="HED92" s="80"/>
      <c r="HEE92" s="80"/>
      <c r="HEF92" s="80"/>
      <c r="HEG92" s="127"/>
      <c r="HEH92" s="128"/>
      <c r="HEI92" s="128"/>
      <c r="HEJ92" s="128"/>
      <c r="HEK92" s="129"/>
      <c r="HEL92" s="80"/>
      <c r="HEM92" s="80"/>
      <c r="HEN92" s="80"/>
      <c r="HEO92" s="80"/>
      <c r="HEP92" s="127"/>
      <c r="HEQ92" s="128"/>
      <c r="HER92" s="128"/>
      <c r="HES92" s="128"/>
      <c r="HET92" s="129"/>
      <c r="HEU92" s="80"/>
      <c r="HEV92" s="80"/>
      <c r="HEW92" s="80"/>
      <c r="HEX92" s="80"/>
      <c r="HEY92" s="127"/>
      <c r="HEZ92" s="128"/>
      <c r="HFA92" s="128"/>
      <c r="HFB92" s="128"/>
      <c r="HFC92" s="129"/>
      <c r="HFD92" s="80"/>
      <c r="HFE92" s="80"/>
      <c r="HFF92" s="80"/>
      <c r="HFG92" s="80"/>
      <c r="HFH92" s="127"/>
      <c r="HFI92" s="128"/>
      <c r="HFJ92" s="128"/>
      <c r="HFK92" s="128"/>
      <c r="HFL92" s="129"/>
      <c r="HFM92" s="80"/>
      <c r="HFN92" s="80"/>
      <c r="HFO92" s="80"/>
      <c r="HFP92" s="80"/>
      <c r="HFQ92" s="127"/>
      <c r="HFR92" s="128"/>
      <c r="HFS92" s="128"/>
      <c r="HFT92" s="128"/>
      <c r="HFU92" s="129"/>
      <c r="HFV92" s="80"/>
      <c r="HFW92" s="80"/>
      <c r="HFX92" s="80"/>
      <c r="HFY92" s="80"/>
      <c r="HFZ92" s="127"/>
      <c r="HGA92" s="128"/>
      <c r="HGB92" s="128"/>
      <c r="HGC92" s="128"/>
      <c r="HGD92" s="129"/>
      <c r="HGE92" s="80"/>
      <c r="HGF92" s="80"/>
      <c r="HGG92" s="80"/>
      <c r="HGH92" s="80"/>
      <c r="HGI92" s="127"/>
      <c r="HGJ92" s="128"/>
      <c r="HGK92" s="128"/>
      <c r="HGL92" s="128"/>
      <c r="HGM92" s="129"/>
      <c r="HGN92" s="80"/>
      <c r="HGO92" s="80"/>
      <c r="HGP92" s="80"/>
      <c r="HGQ92" s="80"/>
      <c r="HGR92" s="127"/>
      <c r="HGS92" s="128"/>
      <c r="HGT92" s="128"/>
      <c r="HGU92" s="128"/>
      <c r="HGV92" s="129"/>
      <c r="HGW92" s="80"/>
      <c r="HGX92" s="80"/>
      <c r="HGY92" s="80"/>
      <c r="HGZ92" s="80"/>
      <c r="HHA92" s="127"/>
      <c r="HHB92" s="128"/>
      <c r="HHC92" s="128"/>
      <c r="HHD92" s="128"/>
      <c r="HHE92" s="129"/>
      <c r="HHF92" s="80"/>
      <c r="HHG92" s="80"/>
      <c r="HHH92" s="80"/>
      <c r="HHI92" s="80"/>
      <c r="HHJ92" s="127"/>
      <c r="HHK92" s="128"/>
      <c r="HHL92" s="128"/>
      <c r="HHM92" s="128"/>
      <c r="HHN92" s="129"/>
      <c r="HHO92" s="80"/>
      <c r="HHP92" s="80"/>
      <c r="HHQ92" s="80"/>
      <c r="HHR92" s="80"/>
      <c r="HHS92" s="127"/>
      <c r="HHT92" s="128"/>
      <c r="HHU92" s="128"/>
      <c r="HHV92" s="128"/>
      <c r="HHW92" s="129"/>
      <c r="HHX92" s="80"/>
      <c r="HHY92" s="80"/>
      <c r="HHZ92" s="80"/>
      <c r="HIA92" s="80"/>
      <c r="HIB92" s="127"/>
      <c r="HIC92" s="128"/>
      <c r="HID92" s="128"/>
      <c r="HIE92" s="128"/>
      <c r="HIF92" s="129"/>
      <c r="HIG92" s="80"/>
      <c r="HIH92" s="80"/>
      <c r="HII92" s="80"/>
      <c r="HIJ92" s="80"/>
      <c r="HIK92" s="127"/>
      <c r="HIL92" s="128"/>
      <c r="HIM92" s="128"/>
      <c r="HIN92" s="128"/>
      <c r="HIO92" s="129"/>
      <c r="HIP92" s="80"/>
      <c r="HIQ92" s="80"/>
      <c r="HIR92" s="80"/>
      <c r="HIS92" s="80"/>
      <c r="HIT92" s="127"/>
      <c r="HIU92" s="128"/>
      <c r="HIV92" s="128"/>
      <c r="HIW92" s="128"/>
      <c r="HIX92" s="129"/>
      <c r="HIY92" s="80"/>
      <c r="HIZ92" s="80"/>
      <c r="HJA92" s="80"/>
      <c r="HJB92" s="80"/>
      <c r="HJC92" s="127"/>
      <c r="HJD92" s="128"/>
      <c r="HJE92" s="128"/>
      <c r="HJF92" s="128"/>
      <c r="HJG92" s="129"/>
      <c r="HJH92" s="80"/>
      <c r="HJI92" s="80"/>
      <c r="HJJ92" s="80"/>
      <c r="HJK92" s="80"/>
      <c r="HJL92" s="127"/>
      <c r="HJM92" s="128"/>
      <c r="HJN92" s="128"/>
      <c r="HJO92" s="128"/>
      <c r="HJP92" s="129"/>
      <c r="HJQ92" s="80"/>
      <c r="HJR92" s="80"/>
      <c r="HJS92" s="80"/>
      <c r="HJT92" s="80"/>
      <c r="HJU92" s="127"/>
      <c r="HJV92" s="128"/>
      <c r="HJW92" s="128"/>
      <c r="HJX92" s="128"/>
      <c r="HJY92" s="129"/>
      <c r="HJZ92" s="80"/>
      <c r="HKA92" s="80"/>
      <c r="HKB92" s="80"/>
      <c r="HKC92" s="80"/>
      <c r="HKD92" s="127"/>
      <c r="HKE92" s="128"/>
      <c r="HKF92" s="128"/>
      <c r="HKG92" s="128"/>
      <c r="HKH92" s="129"/>
      <c r="HKI92" s="80"/>
      <c r="HKJ92" s="80"/>
      <c r="HKK92" s="80"/>
      <c r="HKL92" s="80"/>
      <c r="HKM92" s="127"/>
      <c r="HKN92" s="128"/>
      <c r="HKO92" s="128"/>
      <c r="HKP92" s="128"/>
      <c r="HKQ92" s="129"/>
      <c r="HKR92" s="80"/>
      <c r="HKS92" s="80"/>
      <c r="HKT92" s="80"/>
      <c r="HKU92" s="80"/>
      <c r="HKV92" s="127"/>
      <c r="HKW92" s="128"/>
      <c r="HKX92" s="128"/>
      <c r="HKY92" s="128"/>
      <c r="HKZ92" s="129"/>
      <c r="HLA92" s="80"/>
      <c r="HLB92" s="80"/>
      <c r="HLC92" s="80"/>
      <c r="HLD92" s="80"/>
      <c r="HLE92" s="127"/>
      <c r="HLF92" s="128"/>
      <c r="HLG92" s="128"/>
      <c r="HLH92" s="128"/>
      <c r="HLI92" s="129"/>
      <c r="HLJ92" s="80"/>
      <c r="HLK92" s="80"/>
      <c r="HLL92" s="80"/>
      <c r="HLM92" s="80"/>
      <c r="HLN92" s="127"/>
      <c r="HLO92" s="128"/>
      <c r="HLP92" s="128"/>
      <c r="HLQ92" s="128"/>
      <c r="HLR92" s="129"/>
      <c r="HLS92" s="80"/>
      <c r="HLT92" s="80"/>
      <c r="HLU92" s="80"/>
      <c r="HLV92" s="80"/>
      <c r="HLW92" s="127"/>
      <c r="HLX92" s="128"/>
      <c r="HLY92" s="128"/>
      <c r="HLZ92" s="128"/>
      <c r="HMA92" s="129"/>
      <c r="HMB92" s="80"/>
      <c r="HMC92" s="80"/>
      <c r="HMD92" s="80"/>
      <c r="HME92" s="80"/>
      <c r="HMF92" s="127"/>
      <c r="HMG92" s="128"/>
      <c r="HMH92" s="128"/>
      <c r="HMI92" s="128"/>
      <c r="HMJ92" s="129"/>
      <c r="HMK92" s="80"/>
      <c r="HML92" s="80"/>
      <c r="HMM92" s="80"/>
      <c r="HMN92" s="80"/>
      <c r="HMO92" s="127"/>
      <c r="HMP92" s="128"/>
      <c r="HMQ92" s="128"/>
      <c r="HMR92" s="128"/>
      <c r="HMS92" s="129"/>
      <c r="HMT92" s="80"/>
      <c r="HMU92" s="80"/>
      <c r="HMV92" s="80"/>
      <c r="HMW92" s="80"/>
      <c r="HMX92" s="127"/>
      <c r="HMY92" s="128"/>
      <c r="HMZ92" s="128"/>
      <c r="HNA92" s="128"/>
      <c r="HNB92" s="129"/>
      <c r="HNC92" s="80"/>
      <c r="HND92" s="80"/>
      <c r="HNE92" s="80"/>
      <c r="HNF92" s="80"/>
      <c r="HNG92" s="127"/>
      <c r="HNH92" s="128"/>
      <c r="HNI92" s="128"/>
      <c r="HNJ92" s="128"/>
      <c r="HNK92" s="129"/>
      <c r="HNL92" s="80"/>
      <c r="HNM92" s="80"/>
      <c r="HNN92" s="80"/>
      <c r="HNO92" s="80"/>
      <c r="HNP92" s="127"/>
      <c r="HNQ92" s="128"/>
      <c r="HNR92" s="128"/>
      <c r="HNS92" s="128"/>
      <c r="HNT92" s="129"/>
      <c r="HNU92" s="80"/>
      <c r="HNV92" s="80"/>
      <c r="HNW92" s="80"/>
      <c r="HNX92" s="80"/>
      <c r="HNY92" s="127"/>
      <c r="HNZ92" s="128"/>
      <c r="HOA92" s="128"/>
      <c r="HOB92" s="128"/>
      <c r="HOC92" s="129"/>
      <c r="HOD92" s="80"/>
      <c r="HOE92" s="80"/>
      <c r="HOF92" s="80"/>
      <c r="HOG92" s="80"/>
      <c r="HOH92" s="127"/>
      <c r="HOI92" s="128"/>
      <c r="HOJ92" s="128"/>
      <c r="HOK92" s="128"/>
      <c r="HOL92" s="129"/>
      <c r="HOM92" s="80"/>
      <c r="HON92" s="80"/>
      <c r="HOO92" s="80"/>
      <c r="HOP92" s="80"/>
      <c r="HOQ92" s="127"/>
      <c r="HOR92" s="128"/>
      <c r="HOS92" s="128"/>
      <c r="HOT92" s="128"/>
      <c r="HOU92" s="129"/>
      <c r="HOV92" s="80"/>
      <c r="HOW92" s="80"/>
      <c r="HOX92" s="80"/>
      <c r="HOY92" s="80"/>
      <c r="HOZ92" s="127"/>
      <c r="HPA92" s="128"/>
      <c r="HPB92" s="128"/>
      <c r="HPC92" s="128"/>
      <c r="HPD92" s="129"/>
      <c r="HPE92" s="80"/>
      <c r="HPF92" s="80"/>
      <c r="HPG92" s="80"/>
      <c r="HPH92" s="80"/>
      <c r="HPI92" s="127"/>
      <c r="HPJ92" s="128"/>
      <c r="HPK92" s="128"/>
      <c r="HPL92" s="128"/>
      <c r="HPM92" s="129"/>
      <c r="HPN92" s="80"/>
      <c r="HPO92" s="80"/>
      <c r="HPP92" s="80"/>
      <c r="HPQ92" s="80"/>
      <c r="HPR92" s="127"/>
      <c r="HPS92" s="128"/>
      <c r="HPT92" s="128"/>
      <c r="HPU92" s="128"/>
      <c r="HPV92" s="129"/>
      <c r="HPW92" s="80"/>
      <c r="HPX92" s="80"/>
      <c r="HPY92" s="80"/>
      <c r="HPZ92" s="80"/>
      <c r="HQA92" s="127"/>
      <c r="HQB92" s="128"/>
      <c r="HQC92" s="128"/>
      <c r="HQD92" s="128"/>
      <c r="HQE92" s="129"/>
      <c r="HQF92" s="80"/>
      <c r="HQG92" s="80"/>
      <c r="HQH92" s="80"/>
      <c r="HQI92" s="80"/>
      <c r="HQJ92" s="127"/>
      <c r="HQK92" s="128"/>
      <c r="HQL92" s="128"/>
      <c r="HQM92" s="128"/>
      <c r="HQN92" s="129"/>
      <c r="HQO92" s="80"/>
      <c r="HQP92" s="80"/>
      <c r="HQQ92" s="80"/>
      <c r="HQR92" s="80"/>
      <c r="HQS92" s="127"/>
      <c r="HQT92" s="128"/>
      <c r="HQU92" s="128"/>
      <c r="HQV92" s="128"/>
      <c r="HQW92" s="129"/>
      <c r="HQX92" s="80"/>
      <c r="HQY92" s="80"/>
      <c r="HQZ92" s="80"/>
      <c r="HRA92" s="80"/>
      <c r="HRB92" s="127"/>
      <c r="HRC92" s="128"/>
      <c r="HRD92" s="128"/>
      <c r="HRE92" s="128"/>
      <c r="HRF92" s="129"/>
      <c r="HRG92" s="80"/>
      <c r="HRH92" s="80"/>
      <c r="HRI92" s="80"/>
      <c r="HRJ92" s="80"/>
      <c r="HRK92" s="127"/>
      <c r="HRL92" s="128"/>
      <c r="HRM92" s="128"/>
      <c r="HRN92" s="128"/>
      <c r="HRO92" s="129"/>
      <c r="HRP92" s="80"/>
      <c r="HRQ92" s="80"/>
      <c r="HRR92" s="80"/>
      <c r="HRS92" s="80"/>
      <c r="HRT92" s="127"/>
      <c r="HRU92" s="128"/>
      <c r="HRV92" s="128"/>
      <c r="HRW92" s="128"/>
      <c r="HRX92" s="129"/>
      <c r="HRY92" s="80"/>
      <c r="HRZ92" s="80"/>
      <c r="HSA92" s="80"/>
      <c r="HSB92" s="80"/>
      <c r="HSC92" s="127"/>
      <c r="HSD92" s="128"/>
      <c r="HSE92" s="128"/>
      <c r="HSF92" s="128"/>
      <c r="HSG92" s="129"/>
      <c r="HSH92" s="80"/>
      <c r="HSI92" s="80"/>
      <c r="HSJ92" s="80"/>
      <c r="HSK92" s="80"/>
      <c r="HSL92" s="127"/>
      <c r="HSM92" s="128"/>
      <c r="HSN92" s="128"/>
      <c r="HSO92" s="128"/>
      <c r="HSP92" s="129"/>
      <c r="HSQ92" s="80"/>
      <c r="HSR92" s="80"/>
      <c r="HSS92" s="80"/>
      <c r="HST92" s="80"/>
      <c r="HSU92" s="127"/>
      <c r="HSV92" s="128"/>
      <c r="HSW92" s="128"/>
      <c r="HSX92" s="128"/>
      <c r="HSY92" s="129"/>
      <c r="HSZ92" s="80"/>
      <c r="HTA92" s="80"/>
      <c r="HTB92" s="80"/>
      <c r="HTC92" s="80"/>
      <c r="HTD92" s="127"/>
      <c r="HTE92" s="128"/>
      <c r="HTF92" s="128"/>
      <c r="HTG92" s="128"/>
      <c r="HTH92" s="129"/>
      <c r="HTI92" s="80"/>
      <c r="HTJ92" s="80"/>
      <c r="HTK92" s="80"/>
      <c r="HTL92" s="80"/>
      <c r="HTM92" s="127"/>
      <c r="HTN92" s="128"/>
      <c r="HTO92" s="128"/>
      <c r="HTP92" s="128"/>
      <c r="HTQ92" s="129"/>
      <c r="HTR92" s="80"/>
      <c r="HTS92" s="80"/>
      <c r="HTT92" s="80"/>
      <c r="HTU92" s="80"/>
      <c r="HTV92" s="127"/>
      <c r="HTW92" s="128"/>
      <c r="HTX92" s="128"/>
      <c r="HTY92" s="128"/>
      <c r="HTZ92" s="129"/>
      <c r="HUA92" s="80"/>
      <c r="HUB92" s="80"/>
      <c r="HUC92" s="80"/>
      <c r="HUD92" s="80"/>
      <c r="HUE92" s="127"/>
      <c r="HUF92" s="128"/>
      <c r="HUG92" s="128"/>
      <c r="HUH92" s="128"/>
      <c r="HUI92" s="129"/>
      <c r="HUJ92" s="80"/>
      <c r="HUK92" s="80"/>
      <c r="HUL92" s="80"/>
      <c r="HUM92" s="80"/>
      <c r="HUN92" s="127"/>
      <c r="HUO92" s="128"/>
      <c r="HUP92" s="128"/>
      <c r="HUQ92" s="128"/>
      <c r="HUR92" s="129"/>
      <c r="HUS92" s="80"/>
      <c r="HUT92" s="80"/>
      <c r="HUU92" s="80"/>
      <c r="HUV92" s="80"/>
      <c r="HUW92" s="127"/>
      <c r="HUX92" s="128"/>
      <c r="HUY92" s="128"/>
      <c r="HUZ92" s="128"/>
      <c r="HVA92" s="129"/>
      <c r="HVB92" s="80"/>
      <c r="HVC92" s="80"/>
      <c r="HVD92" s="80"/>
      <c r="HVE92" s="80"/>
      <c r="HVF92" s="127"/>
      <c r="HVG92" s="128"/>
      <c r="HVH92" s="128"/>
      <c r="HVI92" s="128"/>
      <c r="HVJ92" s="129"/>
      <c r="HVK92" s="80"/>
      <c r="HVL92" s="80"/>
      <c r="HVM92" s="80"/>
      <c r="HVN92" s="80"/>
      <c r="HVO92" s="127"/>
      <c r="HVP92" s="128"/>
      <c r="HVQ92" s="128"/>
      <c r="HVR92" s="128"/>
      <c r="HVS92" s="129"/>
      <c r="HVT92" s="80"/>
      <c r="HVU92" s="80"/>
      <c r="HVV92" s="80"/>
      <c r="HVW92" s="80"/>
      <c r="HVX92" s="127"/>
      <c r="HVY92" s="128"/>
      <c r="HVZ92" s="128"/>
      <c r="HWA92" s="128"/>
      <c r="HWB92" s="129"/>
      <c r="HWC92" s="80"/>
      <c r="HWD92" s="80"/>
      <c r="HWE92" s="80"/>
      <c r="HWF92" s="80"/>
      <c r="HWG92" s="127"/>
      <c r="HWH92" s="128"/>
      <c r="HWI92" s="128"/>
      <c r="HWJ92" s="128"/>
      <c r="HWK92" s="129"/>
      <c r="HWL92" s="80"/>
      <c r="HWM92" s="80"/>
      <c r="HWN92" s="80"/>
      <c r="HWO92" s="80"/>
      <c r="HWP92" s="127"/>
      <c r="HWQ92" s="128"/>
      <c r="HWR92" s="128"/>
      <c r="HWS92" s="128"/>
      <c r="HWT92" s="129"/>
      <c r="HWU92" s="80"/>
      <c r="HWV92" s="80"/>
      <c r="HWW92" s="80"/>
      <c r="HWX92" s="80"/>
      <c r="HWY92" s="127"/>
      <c r="HWZ92" s="128"/>
      <c r="HXA92" s="128"/>
      <c r="HXB92" s="128"/>
      <c r="HXC92" s="129"/>
      <c r="HXD92" s="80"/>
      <c r="HXE92" s="80"/>
      <c r="HXF92" s="80"/>
      <c r="HXG92" s="80"/>
      <c r="HXH92" s="127"/>
      <c r="HXI92" s="128"/>
      <c r="HXJ92" s="128"/>
      <c r="HXK92" s="128"/>
      <c r="HXL92" s="129"/>
      <c r="HXM92" s="80"/>
      <c r="HXN92" s="80"/>
      <c r="HXO92" s="80"/>
      <c r="HXP92" s="80"/>
      <c r="HXQ92" s="127"/>
      <c r="HXR92" s="128"/>
      <c r="HXS92" s="128"/>
      <c r="HXT92" s="128"/>
      <c r="HXU92" s="129"/>
      <c r="HXV92" s="80"/>
      <c r="HXW92" s="80"/>
      <c r="HXX92" s="80"/>
      <c r="HXY92" s="80"/>
      <c r="HXZ92" s="127"/>
      <c r="HYA92" s="128"/>
      <c r="HYB92" s="128"/>
      <c r="HYC92" s="128"/>
      <c r="HYD92" s="129"/>
      <c r="HYE92" s="80"/>
      <c r="HYF92" s="80"/>
      <c r="HYG92" s="80"/>
      <c r="HYH92" s="80"/>
      <c r="HYI92" s="127"/>
      <c r="HYJ92" s="128"/>
      <c r="HYK92" s="128"/>
      <c r="HYL92" s="128"/>
      <c r="HYM92" s="129"/>
      <c r="HYN92" s="80"/>
      <c r="HYO92" s="80"/>
      <c r="HYP92" s="80"/>
      <c r="HYQ92" s="80"/>
      <c r="HYR92" s="127"/>
      <c r="HYS92" s="128"/>
      <c r="HYT92" s="128"/>
      <c r="HYU92" s="128"/>
      <c r="HYV92" s="129"/>
      <c r="HYW92" s="80"/>
      <c r="HYX92" s="80"/>
      <c r="HYY92" s="80"/>
      <c r="HYZ92" s="80"/>
      <c r="HZA92" s="127"/>
      <c r="HZB92" s="128"/>
      <c r="HZC92" s="128"/>
      <c r="HZD92" s="128"/>
      <c r="HZE92" s="129"/>
      <c r="HZF92" s="80"/>
      <c r="HZG92" s="80"/>
      <c r="HZH92" s="80"/>
      <c r="HZI92" s="80"/>
      <c r="HZJ92" s="127"/>
      <c r="HZK92" s="128"/>
      <c r="HZL92" s="128"/>
      <c r="HZM92" s="128"/>
      <c r="HZN92" s="129"/>
      <c r="HZO92" s="80"/>
      <c r="HZP92" s="80"/>
      <c r="HZQ92" s="80"/>
      <c r="HZR92" s="80"/>
      <c r="HZS92" s="127"/>
      <c r="HZT92" s="128"/>
      <c r="HZU92" s="128"/>
      <c r="HZV92" s="128"/>
      <c r="HZW92" s="129"/>
      <c r="HZX92" s="80"/>
      <c r="HZY92" s="80"/>
      <c r="HZZ92" s="80"/>
      <c r="IAA92" s="80"/>
      <c r="IAB92" s="127"/>
      <c r="IAC92" s="128"/>
      <c r="IAD92" s="128"/>
      <c r="IAE92" s="128"/>
      <c r="IAF92" s="129"/>
      <c r="IAG92" s="80"/>
      <c r="IAH92" s="80"/>
      <c r="IAI92" s="80"/>
      <c r="IAJ92" s="80"/>
      <c r="IAK92" s="127"/>
      <c r="IAL92" s="128"/>
      <c r="IAM92" s="128"/>
      <c r="IAN92" s="128"/>
      <c r="IAO92" s="129"/>
      <c r="IAP92" s="80"/>
      <c r="IAQ92" s="80"/>
      <c r="IAR92" s="80"/>
      <c r="IAS92" s="80"/>
      <c r="IAT92" s="127"/>
      <c r="IAU92" s="128"/>
      <c r="IAV92" s="128"/>
      <c r="IAW92" s="128"/>
      <c r="IAX92" s="129"/>
      <c r="IAY92" s="80"/>
      <c r="IAZ92" s="80"/>
      <c r="IBA92" s="80"/>
      <c r="IBB92" s="80"/>
      <c r="IBC92" s="127"/>
      <c r="IBD92" s="128"/>
      <c r="IBE92" s="128"/>
      <c r="IBF92" s="128"/>
      <c r="IBG92" s="129"/>
      <c r="IBH92" s="80"/>
      <c r="IBI92" s="80"/>
      <c r="IBJ92" s="80"/>
      <c r="IBK92" s="80"/>
      <c r="IBL92" s="127"/>
      <c r="IBM92" s="128"/>
      <c r="IBN92" s="128"/>
      <c r="IBO92" s="128"/>
      <c r="IBP92" s="129"/>
      <c r="IBQ92" s="80"/>
      <c r="IBR92" s="80"/>
      <c r="IBS92" s="80"/>
      <c r="IBT92" s="80"/>
      <c r="IBU92" s="127"/>
      <c r="IBV92" s="128"/>
      <c r="IBW92" s="128"/>
      <c r="IBX92" s="128"/>
      <c r="IBY92" s="129"/>
      <c r="IBZ92" s="80"/>
      <c r="ICA92" s="80"/>
      <c r="ICB92" s="80"/>
      <c r="ICC92" s="80"/>
      <c r="ICD92" s="127"/>
      <c r="ICE92" s="128"/>
      <c r="ICF92" s="128"/>
      <c r="ICG92" s="128"/>
      <c r="ICH92" s="129"/>
      <c r="ICI92" s="80"/>
      <c r="ICJ92" s="80"/>
      <c r="ICK92" s="80"/>
      <c r="ICL92" s="80"/>
      <c r="ICM92" s="127"/>
      <c r="ICN92" s="128"/>
      <c r="ICO92" s="128"/>
      <c r="ICP92" s="128"/>
      <c r="ICQ92" s="129"/>
      <c r="ICR92" s="80"/>
      <c r="ICS92" s="80"/>
      <c r="ICT92" s="80"/>
      <c r="ICU92" s="80"/>
      <c r="ICV92" s="127"/>
      <c r="ICW92" s="128"/>
      <c r="ICX92" s="128"/>
      <c r="ICY92" s="128"/>
      <c r="ICZ92" s="129"/>
      <c r="IDA92" s="80"/>
      <c r="IDB92" s="80"/>
      <c r="IDC92" s="80"/>
      <c r="IDD92" s="80"/>
      <c r="IDE92" s="127"/>
      <c r="IDF92" s="128"/>
      <c r="IDG92" s="128"/>
      <c r="IDH92" s="128"/>
      <c r="IDI92" s="129"/>
      <c r="IDJ92" s="80"/>
      <c r="IDK92" s="80"/>
      <c r="IDL92" s="80"/>
      <c r="IDM92" s="80"/>
      <c r="IDN92" s="127"/>
      <c r="IDO92" s="128"/>
      <c r="IDP92" s="128"/>
      <c r="IDQ92" s="128"/>
      <c r="IDR92" s="129"/>
      <c r="IDS92" s="80"/>
      <c r="IDT92" s="80"/>
      <c r="IDU92" s="80"/>
      <c r="IDV92" s="80"/>
      <c r="IDW92" s="127"/>
      <c r="IDX92" s="128"/>
      <c r="IDY92" s="128"/>
      <c r="IDZ92" s="128"/>
      <c r="IEA92" s="129"/>
      <c r="IEB92" s="80"/>
      <c r="IEC92" s="80"/>
      <c r="IED92" s="80"/>
      <c r="IEE92" s="80"/>
      <c r="IEF92" s="127"/>
      <c r="IEG92" s="128"/>
      <c r="IEH92" s="128"/>
      <c r="IEI92" s="128"/>
      <c r="IEJ92" s="129"/>
      <c r="IEK92" s="80"/>
      <c r="IEL92" s="80"/>
      <c r="IEM92" s="80"/>
      <c r="IEN92" s="80"/>
      <c r="IEO92" s="127"/>
      <c r="IEP92" s="128"/>
      <c r="IEQ92" s="128"/>
      <c r="IER92" s="128"/>
      <c r="IES92" s="129"/>
      <c r="IET92" s="80"/>
      <c r="IEU92" s="80"/>
      <c r="IEV92" s="80"/>
      <c r="IEW92" s="80"/>
      <c r="IEX92" s="127"/>
      <c r="IEY92" s="128"/>
      <c r="IEZ92" s="128"/>
      <c r="IFA92" s="128"/>
      <c r="IFB92" s="129"/>
      <c r="IFC92" s="80"/>
      <c r="IFD92" s="80"/>
      <c r="IFE92" s="80"/>
      <c r="IFF92" s="80"/>
      <c r="IFG92" s="127"/>
      <c r="IFH92" s="128"/>
      <c r="IFI92" s="128"/>
      <c r="IFJ92" s="128"/>
      <c r="IFK92" s="129"/>
      <c r="IFL92" s="80"/>
      <c r="IFM92" s="80"/>
      <c r="IFN92" s="80"/>
      <c r="IFO92" s="80"/>
      <c r="IFP92" s="127"/>
      <c r="IFQ92" s="128"/>
      <c r="IFR92" s="128"/>
      <c r="IFS92" s="128"/>
      <c r="IFT92" s="129"/>
      <c r="IFU92" s="80"/>
      <c r="IFV92" s="80"/>
      <c r="IFW92" s="80"/>
      <c r="IFX92" s="80"/>
      <c r="IFY92" s="127"/>
      <c r="IFZ92" s="128"/>
      <c r="IGA92" s="128"/>
      <c r="IGB92" s="128"/>
      <c r="IGC92" s="129"/>
      <c r="IGD92" s="80"/>
      <c r="IGE92" s="80"/>
      <c r="IGF92" s="80"/>
      <c r="IGG92" s="80"/>
      <c r="IGH92" s="127"/>
      <c r="IGI92" s="128"/>
      <c r="IGJ92" s="128"/>
      <c r="IGK92" s="128"/>
      <c r="IGL92" s="129"/>
      <c r="IGM92" s="80"/>
      <c r="IGN92" s="80"/>
      <c r="IGO92" s="80"/>
      <c r="IGP92" s="80"/>
      <c r="IGQ92" s="127"/>
      <c r="IGR92" s="128"/>
      <c r="IGS92" s="128"/>
      <c r="IGT92" s="128"/>
      <c r="IGU92" s="129"/>
      <c r="IGV92" s="80"/>
      <c r="IGW92" s="80"/>
      <c r="IGX92" s="80"/>
      <c r="IGY92" s="80"/>
      <c r="IGZ92" s="127"/>
      <c r="IHA92" s="128"/>
      <c r="IHB92" s="128"/>
      <c r="IHC92" s="128"/>
      <c r="IHD92" s="129"/>
      <c r="IHE92" s="80"/>
      <c r="IHF92" s="80"/>
      <c r="IHG92" s="80"/>
      <c r="IHH92" s="80"/>
      <c r="IHI92" s="127"/>
      <c r="IHJ92" s="128"/>
      <c r="IHK92" s="128"/>
      <c r="IHL92" s="128"/>
      <c r="IHM92" s="129"/>
      <c r="IHN92" s="80"/>
      <c r="IHO92" s="80"/>
      <c r="IHP92" s="80"/>
      <c r="IHQ92" s="80"/>
      <c r="IHR92" s="127"/>
      <c r="IHS92" s="128"/>
      <c r="IHT92" s="128"/>
      <c r="IHU92" s="128"/>
      <c r="IHV92" s="129"/>
      <c r="IHW92" s="80"/>
      <c r="IHX92" s="80"/>
      <c r="IHY92" s="80"/>
      <c r="IHZ92" s="80"/>
      <c r="IIA92" s="127"/>
      <c r="IIB92" s="128"/>
      <c r="IIC92" s="128"/>
      <c r="IID92" s="128"/>
      <c r="IIE92" s="129"/>
      <c r="IIF92" s="80"/>
      <c r="IIG92" s="80"/>
      <c r="IIH92" s="80"/>
      <c r="III92" s="80"/>
      <c r="IIJ92" s="127"/>
      <c r="IIK92" s="128"/>
      <c r="IIL92" s="128"/>
      <c r="IIM92" s="128"/>
      <c r="IIN92" s="129"/>
      <c r="IIO92" s="80"/>
      <c r="IIP92" s="80"/>
      <c r="IIQ92" s="80"/>
      <c r="IIR92" s="80"/>
      <c r="IIS92" s="127"/>
      <c r="IIT92" s="128"/>
      <c r="IIU92" s="128"/>
      <c r="IIV92" s="128"/>
      <c r="IIW92" s="129"/>
      <c r="IIX92" s="80"/>
      <c r="IIY92" s="80"/>
      <c r="IIZ92" s="80"/>
      <c r="IJA92" s="80"/>
      <c r="IJB92" s="127"/>
      <c r="IJC92" s="128"/>
      <c r="IJD92" s="128"/>
      <c r="IJE92" s="128"/>
      <c r="IJF92" s="129"/>
      <c r="IJG92" s="80"/>
      <c r="IJH92" s="80"/>
      <c r="IJI92" s="80"/>
      <c r="IJJ92" s="80"/>
      <c r="IJK92" s="127"/>
      <c r="IJL92" s="128"/>
      <c r="IJM92" s="128"/>
      <c r="IJN92" s="128"/>
      <c r="IJO92" s="129"/>
      <c r="IJP92" s="80"/>
      <c r="IJQ92" s="80"/>
      <c r="IJR92" s="80"/>
      <c r="IJS92" s="80"/>
      <c r="IJT92" s="127"/>
      <c r="IJU92" s="128"/>
      <c r="IJV92" s="128"/>
      <c r="IJW92" s="128"/>
      <c r="IJX92" s="129"/>
      <c r="IJY92" s="80"/>
      <c r="IJZ92" s="80"/>
      <c r="IKA92" s="80"/>
      <c r="IKB92" s="80"/>
      <c r="IKC92" s="127"/>
      <c r="IKD92" s="128"/>
      <c r="IKE92" s="128"/>
      <c r="IKF92" s="128"/>
      <c r="IKG92" s="129"/>
      <c r="IKH92" s="80"/>
      <c r="IKI92" s="80"/>
      <c r="IKJ92" s="80"/>
      <c r="IKK92" s="80"/>
      <c r="IKL92" s="127"/>
      <c r="IKM92" s="128"/>
      <c r="IKN92" s="128"/>
      <c r="IKO92" s="128"/>
      <c r="IKP92" s="129"/>
      <c r="IKQ92" s="80"/>
      <c r="IKR92" s="80"/>
      <c r="IKS92" s="80"/>
      <c r="IKT92" s="80"/>
      <c r="IKU92" s="127"/>
      <c r="IKV92" s="128"/>
      <c r="IKW92" s="128"/>
      <c r="IKX92" s="128"/>
      <c r="IKY92" s="129"/>
      <c r="IKZ92" s="80"/>
      <c r="ILA92" s="80"/>
      <c r="ILB92" s="80"/>
      <c r="ILC92" s="80"/>
      <c r="ILD92" s="127"/>
      <c r="ILE92" s="128"/>
      <c r="ILF92" s="128"/>
      <c r="ILG92" s="128"/>
      <c r="ILH92" s="129"/>
      <c r="ILI92" s="80"/>
      <c r="ILJ92" s="80"/>
      <c r="ILK92" s="80"/>
      <c r="ILL92" s="80"/>
      <c r="ILM92" s="127"/>
      <c r="ILN92" s="128"/>
      <c r="ILO92" s="128"/>
      <c r="ILP92" s="128"/>
      <c r="ILQ92" s="129"/>
      <c r="ILR92" s="80"/>
      <c r="ILS92" s="80"/>
      <c r="ILT92" s="80"/>
      <c r="ILU92" s="80"/>
      <c r="ILV92" s="127"/>
      <c r="ILW92" s="128"/>
      <c r="ILX92" s="128"/>
      <c r="ILY92" s="128"/>
      <c r="ILZ92" s="129"/>
      <c r="IMA92" s="80"/>
      <c r="IMB92" s="80"/>
      <c r="IMC92" s="80"/>
      <c r="IMD92" s="80"/>
      <c r="IME92" s="127"/>
      <c r="IMF92" s="128"/>
      <c r="IMG92" s="128"/>
      <c r="IMH92" s="128"/>
      <c r="IMI92" s="129"/>
      <c r="IMJ92" s="80"/>
      <c r="IMK92" s="80"/>
      <c r="IML92" s="80"/>
      <c r="IMM92" s="80"/>
      <c r="IMN92" s="127"/>
      <c r="IMO92" s="128"/>
      <c r="IMP92" s="128"/>
      <c r="IMQ92" s="128"/>
      <c r="IMR92" s="129"/>
      <c r="IMS92" s="80"/>
      <c r="IMT92" s="80"/>
      <c r="IMU92" s="80"/>
      <c r="IMV92" s="80"/>
      <c r="IMW92" s="127"/>
      <c r="IMX92" s="128"/>
      <c r="IMY92" s="128"/>
      <c r="IMZ92" s="128"/>
      <c r="INA92" s="129"/>
      <c r="INB92" s="80"/>
      <c r="INC92" s="80"/>
      <c r="IND92" s="80"/>
      <c r="INE92" s="80"/>
      <c r="INF92" s="127"/>
      <c r="ING92" s="128"/>
      <c r="INH92" s="128"/>
      <c r="INI92" s="128"/>
      <c r="INJ92" s="129"/>
      <c r="INK92" s="80"/>
      <c r="INL92" s="80"/>
      <c r="INM92" s="80"/>
      <c r="INN92" s="80"/>
      <c r="INO92" s="127"/>
      <c r="INP92" s="128"/>
      <c r="INQ92" s="128"/>
      <c r="INR92" s="128"/>
      <c r="INS92" s="129"/>
      <c r="INT92" s="80"/>
      <c r="INU92" s="80"/>
      <c r="INV92" s="80"/>
      <c r="INW92" s="80"/>
      <c r="INX92" s="127"/>
      <c r="INY92" s="128"/>
      <c r="INZ92" s="128"/>
      <c r="IOA92" s="128"/>
      <c r="IOB92" s="129"/>
      <c r="IOC92" s="80"/>
      <c r="IOD92" s="80"/>
      <c r="IOE92" s="80"/>
      <c r="IOF92" s="80"/>
      <c r="IOG92" s="127"/>
      <c r="IOH92" s="128"/>
      <c r="IOI92" s="128"/>
      <c r="IOJ92" s="128"/>
      <c r="IOK92" s="129"/>
      <c r="IOL92" s="80"/>
      <c r="IOM92" s="80"/>
      <c r="ION92" s="80"/>
      <c r="IOO92" s="80"/>
      <c r="IOP92" s="127"/>
      <c r="IOQ92" s="128"/>
      <c r="IOR92" s="128"/>
      <c r="IOS92" s="128"/>
      <c r="IOT92" s="129"/>
      <c r="IOU92" s="80"/>
      <c r="IOV92" s="80"/>
      <c r="IOW92" s="80"/>
      <c r="IOX92" s="80"/>
      <c r="IOY92" s="127"/>
      <c r="IOZ92" s="128"/>
      <c r="IPA92" s="128"/>
      <c r="IPB92" s="128"/>
      <c r="IPC92" s="129"/>
      <c r="IPD92" s="80"/>
      <c r="IPE92" s="80"/>
      <c r="IPF92" s="80"/>
      <c r="IPG92" s="80"/>
      <c r="IPH92" s="127"/>
      <c r="IPI92" s="128"/>
      <c r="IPJ92" s="128"/>
      <c r="IPK92" s="128"/>
      <c r="IPL92" s="129"/>
      <c r="IPM92" s="80"/>
      <c r="IPN92" s="80"/>
      <c r="IPO92" s="80"/>
      <c r="IPP92" s="80"/>
      <c r="IPQ92" s="127"/>
      <c r="IPR92" s="128"/>
      <c r="IPS92" s="128"/>
      <c r="IPT92" s="128"/>
      <c r="IPU92" s="129"/>
      <c r="IPV92" s="80"/>
      <c r="IPW92" s="80"/>
      <c r="IPX92" s="80"/>
      <c r="IPY92" s="80"/>
      <c r="IPZ92" s="127"/>
      <c r="IQA92" s="128"/>
      <c r="IQB92" s="128"/>
      <c r="IQC92" s="128"/>
      <c r="IQD92" s="129"/>
      <c r="IQE92" s="80"/>
      <c r="IQF92" s="80"/>
      <c r="IQG92" s="80"/>
      <c r="IQH92" s="80"/>
      <c r="IQI92" s="127"/>
      <c r="IQJ92" s="128"/>
      <c r="IQK92" s="128"/>
      <c r="IQL92" s="128"/>
      <c r="IQM92" s="129"/>
      <c r="IQN92" s="80"/>
      <c r="IQO92" s="80"/>
      <c r="IQP92" s="80"/>
      <c r="IQQ92" s="80"/>
      <c r="IQR92" s="127"/>
      <c r="IQS92" s="128"/>
      <c r="IQT92" s="128"/>
      <c r="IQU92" s="128"/>
      <c r="IQV92" s="129"/>
      <c r="IQW92" s="80"/>
      <c r="IQX92" s="80"/>
      <c r="IQY92" s="80"/>
      <c r="IQZ92" s="80"/>
      <c r="IRA92" s="127"/>
      <c r="IRB92" s="128"/>
      <c r="IRC92" s="128"/>
      <c r="IRD92" s="128"/>
      <c r="IRE92" s="129"/>
      <c r="IRF92" s="80"/>
      <c r="IRG92" s="80"/>
      <c r="IRH92" s="80"/>
      <c r="IRI92" s="80"/>
      <c r="IRJ92" s="127"/>
      <c r="IRK92" s="128"/>
      <c r="IRL92" s="128"/>
      <c r="IRM92" s="128"/>
      <c r="IRN92" s="129"/>
      <c r="IRO92" s="80"/>
      <c r="IRP92" s="80"/>
      <c r="IRQ92" s="80"/>
      <c r="IRR92" s="80"/>
      <c r="IRS92" s="127"/>
      <c r="IRT92" s="128"/>
      <c r="IRU92" s="128"/>
      <c r="IRV92" s="128"/>
      <c r="IRW92" s="129"/>
      <c r="IRX92" s="80"/>
      <c r="IRY92" s="80"/>
      <c r="IRZ92" s="80"/>
      <c r="ISA92" s="80"/>
      <c r="ISB92" s="127"/>
      <c r="ISC92" s="128"/>
      <c r="ISD92" s="128"/>
      <c r="ISE92" s="128"/>
      <c r="ISF92" s="129"/>
      <c r="ISG92" s="80"/>
      <c r="ISH92" s="80"/>
      <c r="ISI92" s="80"/>
      <c r="ISJ92" s="80"/>
      <c r="ISK92" s="127"/>
      <c r="ISL92" s="128"/>
      <c r="ISM92" s="128"/>
      <c r="ISN92" s="128"/>
      <c r="ISO92" s="129"/>
      <c r="ISP92" s="80"/>
      <c r="ISQ92" s="80"/>
      <c r="ISR92" s="80"/>
      <c r="ISS92" s="80"/>
      <c r="IST92" s="127"/>
      <c r="ISU92" s="128"/>
      <c r="ISV92" s="128"/>
      <c r="ISW92" s="128"/>
      <c r="ISX92" s="129"/>
      <c r="ISY92" s="80"/>
      <c r="ISZ92" s="80"/>
      <c r="ITA92" s="80"/>
      <c r="ITB92" s="80"/>
      <c r="ITC92" s="127"/>
      <c r="ITD92" s="128"/>
      <c r="ITE92" s="128"/>
      <c r="ITF92" s="128"/>
      <c r="ITG92" s="129"/>
      <c r="ITH92" s="80"/>
      <c r="ITI92" s="80"/>
      <c r="ITJ92" s="80"/>
      <c r="ITK92" s="80"/>
      <c r="ITL92" s="127"/>
      <c r="ITM92" s="128"/>
      <c r="ITN92" s="128"/>
      <c r="ITO92" s="128"/>
      <c r="ITP92" s="129"/>
      <c r="ITQ92" s="80"/>
      <c r="ITR92" s="80"/>
      <c r="ITS92" s="80"/>
      <c r="ITT92" s="80"/>
      <c r="ITU92" s="127"/>
      <c r="ITV92" s="128"/>
      <c r="ITW92" s="128"/>
      <c r="ITX92" s="128"/>
      <c r="ITY92" s="129"/>
      <c r="ITZ92" s="80"/>
      <c r="IUA92" s="80"/>
      <c r="IUB92" s="80"/>
      <c r="IUC92" s="80"/>
      <c r="IUD92" s="127"/>
      <c r="IUE92" s="128"/>
      <c r="IUF92" s="128"/>
      <c r="IUG92" s="128"/>
      <c r="IUH92" s="129"/>
      <c r="IUI92" s="80"/>
      <c r="IUJ92" s="80"/>
      <c r="IUK92" s="80"/>
      <c r="IUL92" s="80"/>
      <c r="IUM92" s="127"/>
      <c r="IUN92" s="128"/>
      <c r="IUO92" s="128"/>
      <c r="IUP92" s="128"/>
      <c r="IUQ92" s="129"/>
      <c r="IUR92" s="80"/>
      <c r="IUS92" s="80"/>
      <c r="IUT92" s="80"/>
      <c r="IUU92" s="80"/>
      <c r="IUV92" s="127"/>
      <c r="IUW92" s="128"/>
      <c r="IUX92" s="128"/>
      <c r="IUY92" s="128"/>
      <c r="IUZ92" s="129"/>
      <c r="IVA92" s="80"/>
      <c r="IVB92" s="80"/>
      <c r="IVC92" s="80"/>
      <c r="IVD92" s="80"/>
      <c r="IVE92" s="127"/>
      <c r="IVF92" s="128"/>
      <c r="IVG92" s="128"/>
      <c r="IVH92" s="128"/>
      <c r="IVI92" s="129"/>
      <c r="IVJ92" s="80"/>
      <c r="IVK92" s="80"/>
      <c r="IVL92" s="80"/>
      <c r="IVM92" s="80"/>
      <c r="IVN92" s="127"/>
      <c r="IVO92" s="128"/>
      <c r="IVP92" s="128"/>
      <c r="IVQ92" s="128"/>
      <c r="IVR92" s="129"/>
      <c r="IVS92" s="80"/>
      <c r="IVT92" s="80"/>
      <c r="IVU92" s="80"/>
      <c r="IVV92" s="80"/>
      <c r="IVW92" s="127"/>
      <c r="IVX92" s="128"/>
      <c r="IVY92" s="128"/>
      <c r="IVZ92" s="128"/>
      <c r="IWA92" s="129"/>
      <c r="IWB92" s="80"/>
      <c r="IWC92" s="80"/>
      <c r="IWD92" s="80"/>
      <c r="IWE92" s="80"/>
      <c r="IWF92" s="127"/>
      <c r="IWG92" s="128"/>
      <c r="IWH92" s="128"/>
      <c r="IWI92" s="128"/>
      <c r="IWJ92" s="129"/>
      <c r="IWK92" s="80"/>
      <c r="IWL92" s="80"/>
      <c r="IWM92" s="80"/>
      <c r="IWN92" s="80"/>
      <c r="IWO92" s="127"/>
      <c r="IWP92" s="128"/>
      <c r="IWQ92" s="128"/>
      <c r="IWR92" s="128"/>
      <c r="IWS92" s="129"/>
      <c r="IWT92" s="80"/>
      <c r="IWU92" s="80"/>
      <c r="IWV92" s="80"/>
      <c r="IWW92" s="80"/>
      <c r="IWX92" s="127"/>
      <c r="IWY92" s="128"/>
      <c r="IWZ92" s="128"/>
      <c r="IXA92" s="128"/>
      <c r="IXB92" s="129"/>
      <c r="IXC92" s="80"/>
      <c r="IXD92" s="80"/>
      <c r="IXE92" s="80"/>
      <c r="IXF92" s="80"/>
      <c r="IXG92" s="127"/>
      <c r="IXH92" s="128"/>
      <c r="IXI92" s="128"/>
      <c r="IXJ92" s="128"/>
      <c r="IXK92" s="129"/>
      <c r="IXL92" s="80"/>
      <c r="IXM92" s="80"/>
      <c r="IXN92" s="80"/>
      <c r="IXO92" s="80"/>
      <c r="IXP92" s="127"/>
      <c r="IXQ92" s="128"/>
      <c r="IXR92" s="128"/>
      <c r="IXS92" s="128"/>
      <c r="IXT92" s="129"/>
      <c r="IXU92" s="80"/>
      <c r="IXV92" s="80"/>
      <c r="IXW92" s="80"/>
      <c r="IXX92" s="80"/>
      <c r="IXY92" s="127"/>
      <c r="IXZ92" s="128"/>
      <c r="IYA92" s="128"/>
      <c r="IYB92" s="128"/>
      <c r="IYC92" s="129"/>
      <c r="IYD92" s="80"/>
      <c r="IYE92" s="80"/>
      <c r="IYF92" s="80"/>
      <c r="IYG92" s="80"/>
      <c r="IYH92" s="127"/>
      <c r="IYI92" s="128"/>
      <c r="IYJ92" s="128"/>
      <c r="IYK92" s="128"/>
      <c r="IYL92" s="129"/>
      <c r="IYM92" s="80"/>
      <c r="IYN92" s="80"/>
      <c r="IYO92" s="80"/>
      <c r="IYP92" s="80"/>
      <c r="IYQ92" s="127"/>
      <c r="IYR92" s="128"/>
      <c r="IYS92" s="128"/>
      <c r="IYT92" s="128"/>
      <c r="IYU92" s="129"/>
      <c r="IYV92" s="80"/>
      <c r="IYW92" s="80"/>
      <c r="IYX92" s="80"/>
      <c r="IYY92" s="80"/>
      <c r="IYZ92" s="127"/>
      <c r="IZA92" s="128"/>
      <c r="IZB92" s="128"/>
      <c r="IZC92" s="128"/>
      <c r="IZD92" s="129"/>
      <c r="IZE92" s="80"/>
      <c r="IZF92" s="80"/>
      <c r="IZG92" s="80"/>
      <c r="IZH92" s="80"/>
      <c r="IZI92" s="127"/>
      <c r="IZJ92" s="128"/>
      <c r="IZK92" s="128"/>
      <c r="IZL92" s="128"/>
      <c r="IZM92" s="129"/>
      <c r="IZN92" s="80"/>
      <c r="IZO92" s="80"/>
      <c r="IZP92" s="80"/>
      <c r="IZQ92" s="80"/>
      <c r="IZR92" s="127"/>
      <c r="IZS92" s="128"/>
      <c r="IZT92" s="128"/>
      <c r="IZU92" s="128"/>
      <c r="IZV92" s="129"/>
      <c r="IZW92" s="80"/>
      <c r="IZX92" s="80"/>
      <c r="IZY92" s="80"/>
      <c r="IZZ92" s="80"/>
      <c r="JAA92" s="127"/>
      <c r="JAB92" s="128"/>
      <c r="JAC92" s="128"/>
      <c r="JAD92" s="128"/>
      <c r="JAE92" s="129"/>
      <c r="JAF92" s="80"/>
      <c r="JAG92" s="80"/>
      <c r="JAH92" s="80"/>
      <c r="JAI92" s="80"/>
      <c r="JAJ92" s="127"/>
      <c r="JAK92" s="128"/>
      <c r="JAL92" s="128"/>
      <c r="JAM92" s="128"/>
      <c r="JAN92" s="129"/>
      <c r="JAO92" s="80"/>
      <c r="JAP92" s="80"/>
      <c r="JAQ92" s="80"/>
      <c r="JAR92" s="80"/>
      <c r="JAS92" s="127"/>
      <c r="JAT92" s="128"/>
      <c r="JAU92" s="128"/>
      <c r="JAV92" s="128"/>
      <c r="JAW92" s="129"/>
      <c r="JAX92" s="80"/>
      <c r="JAY92" s="80"/>
      <c r="JAZ92" s="80"/>
      <c r="JBA92" s="80"/>
      <c r="JBB92" s="127"/>
      <c r="JBC92" s="128"/>
      <c r="JBD92" s="128"/>
      <c r="JBE92" s="128"/>
      <c r="JBF92" s="129"/>
      <c r="JBG92" s="80"/>
      <c r="JBH92" s="80"/>
      <c r="JBI92" s="80"/>
      <c r="JBJ92" s="80"/>
      <c r="JBK92" s="127"/>
      <c r="JBL92" s="128"/>
      <c r="JBM92" s="128"/>
      <c r="JBN92" s="128"/>
      <c r="JBO92" s="129"/>
      <c r="JBP92" s="80"/>
      <c r="JBQ92" s="80"/>
      <c r="JBR92" s="80"/>
      <c r="JBS92" s="80"/>
      <c r="JBT92" s="127"/>
      <c r="JBU92" s="128"/>
      <c r="JBV92" s="128"/>
      <c r="JBW92" s="128"/>
      <c r="JBX92" s="129"/>
      <c r="JBY92" s="80"/>
      <c r="JBZ92" s="80"/>
      <c r="JCA92" s="80"/>
      <c r="JCB92" s="80"/>
      <c r="JCC92" s="127"/>
      <c r="JCD92" s="128"/>
      <c r="JCE92" s="128"/>
      <c r="JCF92" s="128"/>
      <c r="JCG92" s="129"/>
      <c r="JCH92" s="80"/>
      <c r="JCI92" s="80"/>
      <c r="JCJ92" s="80"/>
      <c r="JCK92" s="80"/>
      <c r="JCL92" s="127"/>
      <c r="JCM92" s="128"/>
      <c r="JCN92" s="128"/>
      <c r="JCO92" s="128"/>
      <c r="JCP92" s="129"/>
      <c r="JCQ92" s="80"/>
      <c r="JCR92" s="80"/>
      <c r="JCS92" s="80"/>
      <c r="JCT92" s="80"/>
      <c r="JCU92" s="127"/>
      <c r="JCV92" s="128"/>
      <c r="JCW92" s="128"/>
      <c r="JCX92" s="128"/>
      <c r="JCY92" s="129"/>
      <c r="JCZ92" s="80"/>
      <c r="JDA92" s="80"/>
      <c r="JDB92" s="80"/>
      <c r="JDC92" s="80"/>
      <c r="JDD92" s="127"/>
      <c r="JDE92" s="128"/>
      <c r="JDF92" s="128"/>
      <c r="JDG92" s="128"/>
      <c r="JDH92" s="129"/>
      <c r="JDI92" s="80"/>
      <c r="JDJ92" s="80"/>
      <c r="JDK92" s="80"/>
      <c r="JDL92" s="80"/>
      <c r="JDM92" s="127"/>
      <c r="JDN92" s="128"/>
      <c r="JDO92" s="128"/>
      <c r="JDP92" s="128"/>
      <c r="JDQ92" s="129"/>
      <c r="JDR92" s="80"/>
      <c r="JDS92" s="80"/>
      <c r="JDT92" s="80"/>
      <c r="JDU92" s="80"/>
      <c r="JDV92" s="127"/>
      <c r="JDW92" s="128"/>
      <c r="JDX92" s="128"/>
      <c r="JDY92" s="128"/>
      <c r="JDZ92" s="129"/>
      <c r="JEA92" s="80"/>
      <c r="JEB92" s="80"/>
      <c r="JEC92" s="80"/>
      <c r="JED92" s="80"/>
      <c r="JEE92" s="127"/>
      <c r="JEF92" s="128"/>
      <c r="JEG92" s="128"/>
      <c r="JEH92" s="128"/>
      <c r="JEI92" s="129"/>
      <c r="JEJ92" s="80"/>
      <c r="JEK92" s="80"/>
      <c r="JEL92" s="80"/>
      <c r="JEM92" s="80"/>
      <c r="JEN92" s="127"/>
      <c r="JEO92" s="128"/>
      <c r="JEP92" s="128"/>
      <c r="JEQ92" s="128"/>
      <c r="JER92" s="129"/>
      <c r="JES92" s="80"/>
      <c r="JET92" s="80"/>
      <c r="JEU92" s="80"/>
      <c r="JEV92" s="80"/>
      <c r="JEW92" s="127"/>
      <c r="JEX92" s="128"/>
      <c r="JEY92" s="128"/>
      <c r="JEZ92" s="128"/>
      <c r="JFA92" s="129"/>
      <c r="JFB92" s="80"/>
      <c r="JFC92" s="80"/>
      <c r="JFD92" s="80"/>
      <c r="JFE92" s="80"/>
      <c r="JFF92" s="127"/>
      <c r="JFG92" s="128"/>
      <c r="JFH92" s="128"/>
      <c r="JFI92" s="128"/>
      <c r="JFJ92" s="129"/>
      <c r="JFK92" s="80"/>
      <c r="JFL92" s="80"/>
      <c r="JFM92" s="80"/>
      <c r="JFN92" s="80"/>
      <c r="JFO92" s="127"/>
      <c r="JFP92" s="128"/>
      <c r="JFQ92" s="128"/>
      <c r="JFR92" s="128"/>
      <c r="JFS92" s="129"/>
      <c r="JFT92" s="80"/>
      <c r="JFU92" s="80"/>
      <c r="JFV92" s="80"/>
      <c r="JFW92" s="80"/>
      <c r="JFX92" s="127"/>
      <c r="JFY92" s="128"/>
      <c r="JFZ92" s="128"/>
      <c r="JGA92" s="128"/>
      <c r="JGB92" s="129"/>
      <c r="JGC92" s="80"/>
      <c r="JGD92" s="80"/>
      <c r="JGE92" s="80"/>
      <c r="JGF92" s="80"/>
      <c r="JGG92" s="127"/>
      <c r="JGH92" s="128"/>
      <c r="JGI92" s="128"/>
      <c r="JGJ92" s="128"/>
      <c r="JGK92" s="129"/>
      <c r="JGL92" s="80"/>
      <c r="JGM92" s="80"/>
      <c r="JGN92" s="80"/>
      <c r="JGO92" s="80"/>
      <c r="JGP92" s="127"/>
      <c r="JGQ92" s="128"/>
      <c r="JGR92" s="128"/>
      <c r="JGS92" s="128"/>
      <c r="JGT92" s="129"/>
      <c r="JGU92" s="80"/>
      <c r="JGV92" s="80"/>
      <c r="JGW92" s="80"/>
      <c r="JGX92" s="80"/>
      <c r="JGY92" s="127"/>
      <c r="JGZ92" s="128"/>
      <c r="JHA92" s="128"/>
      <c r="JHB92" s="128"/>
      <c r="JHC92" s="129"/>
      <c r="JHD92" s="80"/>
      <c r="JHE92" s="80"/>
      <c r="JHF92" s="80"/>
      <c r="JHG92" s="80"/>
      <c r="JHH92" s="127"/>
      <c r="JHI92" s="128"/>
      <c r="JHJ92" s="128"/>
      <c r="JHK92" s="128"/>
      <c r="JHL92" s="129"/>
      <c r="JHM92" s="80"/>
      <c r="JHN92" s="80"/>
      <c r="JHO92" s="80"/>
      <c r="JHP92" s="80"/>
      <c r="JHQ92" s="127"/>
      <c r="JHR92" s="128"/>
      <c r="JHS92" s="128"/>
      <c r="JHT92" s="128"/>
      <c r="JHU92" s="129"/>
      <c r="JHV92" s="80"/>
      <c r="JHW92" s="80"/>
      <c r="JHX92" s="80"/>
      <c r="JHY92" s="80"/>
      <c r="JHZ92" s="127"/>
      <c r="JIA92" s="128"/>
      <c r="JIB92" s="128"/>
      <c r="JIC92" s="128"/>
      <c r="JID92" s="129"/>
      <c r="JIE92" s="80"/>
      <c r="JIF92" s="80"/>
      <c r="JIG92" s="80"/>
      <c r="JIH92" s="80"/>
      <c r="JII92" s="127"/>
      <c r="JIJ92" s="128"/>
      <c r="JIK92" s="128"/>
      <c r="JIL92" s="128"/>
      <c r="JIM92" s="129"/>
      <c r="JIN92" s="80"/>
      <c r="JIO92" s="80"/>
      <c r="JIP92" s="80"/>
      <c r="JIQ92" s="80"/>
      <c r="JIR92" s="127"/>
      <c r="JIS92" s="128"/>
      <c r="JIT92" s="128"/>
      <c r="JIU92" s="128"/>
      <c r="JIV92" s="129"/>
      <c r="JIW92" s="80"/>
      <c r="JIX92" s="80"/>
      <c r="JIY92" s="80"/>
      <c r="JIZ92" s="80"/>
      <c r="JJA92" s="127"/>
      <c r="JJB92" s="128"/>
      <c r="JJC92" s="128"/>
      <c r="JJD92" s="128"/>
      <c r="JJE92" s="129"/>
      <c r="JJF92" s="80"/>
      <c r="JJG92" s="80"/>
      <c r="JJH92" s="80"/>
      <c r="JJI92" s="80"/>
      <c r="JJJ92" s="127"/>
      <c r="JJK92" s="128"/>
      <c r="JJL92" s="128"/>
      <c r="JJM92" s="128"/>
      <c r="JJN92" s="129"/>
      <c r="JJO92" s="80"/>
      <c r="JJP92" s="80"/>
      <c r="JJQ92" s="80"/>
      <c r="JJR92" s="80"/>
      <c r="JJS92" s="127"/>
      <c r="JJT92" s="128"/>
      <c r="JJU92" s="128"/>
      <c r="JJV92" s="128"/>
      <c r="JJW92" s="129"/>
      <c r="JJX92" s="80"/>
      <c r="JJY92" s="80"/>
      <c r="JJZ92" s="80"/>
      <c r="JKA92" s="80"/>
      <c r="JKB92" s="127"/>
      <c r="JKC92" s="128"/>
      <c r="JKD92" s="128"/>
      <c r="JKE92" s="128"/>
      <c r="JKF92" s="129"/>
      <c r="JKG92" s="80"/>
      <c r="JKH92" s="80"/>
      <c r="JKI92" s="80"/>
      <c r="JKJ92" s="80"/>
      <c r="JKK92" s="127"/>
      <c r="JKL92" s="128"/>
      <c r="JKM92" s="128"/>
      <c r="JKN92" s="128"/>
      <c r="JKO92" s="129"/>
      <c r="JKP92" s="80"/>
      <c r="JKQ92" s="80"/>
      <c r="JKR92" s="80"/>
      <c r="JKS92" s="80"/>
      <c r="JKT92" s="127"/>
      <c r="JKU92" s="128"/>
      <c r="JKV92" s="128"/>
      <c r="JKW92" s="128"/>
      <c r="JKX92" s="129"/>
      <c r="JKY92" s="80"/>
      <c r="JKZ92" s="80"/>
      <c r="JLA92" s="80"/>
      <c r="JLB92" s="80"/>
      <c r="JLC92" s="127"/>
      <c r="JLD92" s="128"/>
      <c r="JLE92" s="128"/>
      <c r="JLF92" s="128"/>
      <c r="JLG92" s="129"/>
      <c r="JLH92" s="80"/>
      <c r="JLI92" s="80"/>
      <c r="JLJ92" s="80"/>
      <c r="JLK92" s="80"/>
      <c r="JLL92" s="127"/>
      <c r="JLM92" s="128"/>
      <c r="JLN92" s="128"/>
      <c r="JLO92" s="128"/>
      <c r="JLP92" s="129"/>
      <c r="JLQ92" s="80"/>
      <c r="JLR92" s="80"/>
      <c r="JLS92" s="80"/>
      <c r="JLT92" s="80"/>
      <c r="JLU92" s="127"/>
      <c r="JLV92" s="128"/>
      <c r="JLW92" s="128"/>
      <c r="JLX92" s="128"/>
      <c r="JLY92" s="129"/>
      <c r="JLZ92" s="80"/>
      <c r="JMA92" s="80"/>
      <c r="JMB92" s="80"/>
      <c r="JMC92" s="80"/>
      <c r="JMD92" s="127"/>
      <c r="JME92" s="128"/>
      <c r="JMF92" s="128"/>
      <c r="JMG92" s="128"/>
      <c r="JMH92" s="129"/>
      <c r="JMI92" s="80"/>
      <c r="JMJ92" s="80"/>
      <c r="JMK92" s="80"/>
      <c r="JML92" s="80"/>
      <c r="JMM92" s="127"/>
      <c r="JMN92" s="128"/>
      <c r="JMO92" s="128"/>
      <c r="JMP92" s="128"/>
      <c r="JMQ92" s="129"/>
      <c r="JMR92" s="80"/>
      <c r="JMS92" s="80"/>
      <c r="JMT92" s="80"/>
      <c r="JMU92" s="80"/>
      <c r="JMV92" s="127"/>
      <c r="JMW92" s="128"/>
      <c r="JMX92" s="128"/>
      <c r="JMY92" s="128"/>
      <c r="JMZ92" s="129"/>
      <c r="JNA92" s="80"/>
      <c r="JNB92" s="80"/>
      <c r="JNC92" s="80"/>
      <c r="JND92" s="80"/>
      <c r="JNE92" s="127"/>
      <c r="JNF92" s="128"/>
      <c r="JNG92" s="128"/>
      <c r="JNH92" s="128"/>
      <c r="JNI92" s="129"/>
      <c r="JNJ92" s="80"/>
      <c r="JNK92" s="80"/>
      <c r="JNL92" s="80"/>
      <c r="JNM92" s="80"/>
      <c r="JNN92" s="127"/>
      <c r="JNO92" s="128"/>
      <c r="JNP92" s="128"/>
      <c r="JNQ92" s="128"/>
      <c r="JNR92" s="129"/>
      <c r="JNS92" s="80"/>
      <c r="JNT92" s="80"/>
      <c r="JNU92" s="80"/>
      <c r="JNV92" s="80"/>
      <c r="JNW92" s="127"/>
      <c r="JNX92" s="128"/>
      <c r="JNY92" s="128"/>
      <c r="JNZ92" s="128"/>
      <c r="JOA92" s="129"/>
      <c r="JOB92" s="80"/>
      <c r="JOC92" s="80"/>
      <c r="JOD92" s="80"/>
      <c r="JOE92" s="80"/>
      <c r="JOF92" s="127"/>
      <c r="JOG92" s="128"/>
      <c r="JOH92" s="128"/>
      <c r="JOI92" s="128"/>
      <c r="JOJ92" s="129"/>
      <c r="JOK92" s="80"/>
      <c r="JOL92" s="80"/>
      <c r="JOM92" s="80"/>
      <c r="JON92" s="80"/>
      <c r="JOO92" s="127"/>
      <c r="JOP92" s="128"/>
      <c r="JOQ92" s="128"/>
      <c r="JOR92" s="128"/>
      <c r="JOS92" s="129"/>
      <c r="JOT92" s="80"/>
      <c r="JOU92" s="80"/>
      <c r="JOV92" s="80"/>
      <c r="JOW92" s="80"/>
      <c r="JOX92" s="127"/>
      <c r="JOY92" s="128"/>
      <c r="JOZ92" s="128"/>
      <c r="JPA92" s="128"/>
      <c r="JPB92" s="129"/>
      <c r="JPC92" s="80"/>
      <c r="JPD92" s="80"/>
      <c r="JPE92" s="80"/>
      <c r="JPF92" s="80"/>
      <c r="JPG92" s="127"/>
      <c r="JPH92" s="128"/>
      <c r="JPI92" s="128"/>
      <c r="JPJ92" s="128"/>
      <c r="JPK92" s="129"/>
      <c r="JPL92" s="80"/>
      <c r="JPM92" s="80"/>
      <c r="JPN92" s="80"/>
      <c r="JPO92" s="80"/>
      <c r="JPP92" s="127"/>
      <c r="JPQ92" s="128"/>
      <c r="JPR92" s="128"/>
      <c r="JPS92" s="128"/>
      <c r="JPT92" s="129"/>
      <c r="JPU92" s="80"/>
      <c r="JPV92" s="80"/>
      <c r="JPW92" s="80"/>
      <c r="JPX92" s="80"/>
      <c r="JPY92" s="127"/>
      <c r="JPZ92" s="128"/>
      <c r="JQA92" s="128"/>
      <c r="JQB92" s="128"/>
      <c r="JQC92" s="129"/>
      <c r="JQD92" s="80"/>
      <c r="JQE92" s="80"/>
      <c r="JQF92" s="80"/>
      <c r="JQG92" s="80"/>
      <c r="JQH92" s="127"/>
      <c r="JQI92" s="128"/>
      <c r="JQJ92" s="128"/>
      <c r="JQK92" s="128"/>
      <c r="JQL92" s="129"/>
      <c r="JQM92" s="80"/>
      <c r="JQN92" s="80"/>
      <c r="JQO92" s="80"/>
      <c r="JQP92" s="80"/>
      <c r="JQQ92" s="127"/>
      <c r="JQR92" s="128"/>
      <c r="JQS92" s="128"/>
      <c r="JQT92" s="128"/>
      <c r="JQU92" s="129"/>
      <c r="JQV92" s="80"/>
      <c r="JQW92" s="80"/>
      <c r="JQX92" s="80"/>
      <c r="JQY92" s="80"/>
      <c r="JQZ92" s="127"/>
      <c r="JRA92" s="128"/>
      <c r="JRB92" s="128"/>
      <c r="JRC92" s="128"/>
      <c r="JRD92" s="129"/>
      <c r="JRE92" s="80"/>
      <c r="JRF92" s="80"/>
      <c r="JRG92" s="80"/>
      <c r="JRH92" s="80"/>
      <c r="JRI92" s="127"/>
      <c r="JRJ92" s="128"/>
      <c r="JRK92" s="128"/>
      <c r="JRL92" s="128"/>
      <c r="JRM92" s="129"/>
      <c r="JRN92" s="80"/>
      <c r="JRO92" s="80"/>
      <c r="JRP92" s="80"/>
      <c r="JRQ92" s="80"/>
      <c r="JRR92" s="127"/>
      <c r="JRS92" s="128"/>
      <c r="JRT92" s="128"/>
      <c r="JRU92" s="128"/>
      <c r="JRV92" s="129"/>
      <c r="JRW92" s="80"/>
      <c r="JRX92" s="80"/>
      <c r="JRY92" s="80"/>
      <c r="JRZ92" s="80"/>
      <c r="JSA92" s="127"/>
      <c r="JSB92" s="128"/>
      <c r="JSC92" s="128"/>
      <c r="JSD92" s="128"/>
      <c r="JSE92" s="129"/>
      <c r="JSF92" s="80"/>
      <c r="JSG92" s="80"/>
      <c r="JSH92" s="80"/>
      <c r="JSI92" s="80"/>
      <c r="JSJ92" s="127"/>
      <c r="JSK92" s="128"/>
      <c r="JSL92" s="128"/>
      <c r="JSM92" s="128"/>
      <c r="JSN92" s="129"/>
      <c r="JSO92" s="80"/>
      <c r="JSP92" s="80"/>
      <c r="JSQ92" s="80"/>
      <c r="JSR92" s="80"/>
      <c r="JSS92" s="127"/>
      <c r="JST92" s="128"/>
      <c r="JSU92" s="128"/>
      <c r="JSV92" s="128"/>
      <c r="JSW92" s="129"/>
      <c r="JSX92" s="80"/>
      <c r="JSY92" s="80"/>
      <c r="JSZ92" s="80"/>
      <c r="JTA92" s="80"/>
      <c r="JTB92" s="127"/>
      <c r="JTC92" s="128"/>
      <c r="JTD92" s="128"/>
      <c r="JTE92" s="128"/>
      <c r="JTF92" s="129"/>
      <c r="JTG92" s="80"/>
      <c r="JTH92" s="80"/>
      <c r="JTI92" s="80"/>
      <c r="JTJ92" s="80"/>
      <c r="JTK92" s="127"/>
      <c r="JTL92" s="128"/>
      <c r="JTM92" s="128"/>
      <c r="JTN92" s="128"/>
      <c r="JTO92" s="129"/>
      <c r="JTP92" s="80"/>
      <c r="JTQ92" s="80"/>
      <c r="JTR92" s="80"/>
      <c r="JTS92" s="80"/>
      <c r="JTT92" s="127"/>
      <c r="JTU92" s="128"/>
      <c r="JTV92" s="128"/>
      <c r="JTW92" s="128"/>
      <c r="JTX92" s="129"/>
      <c r="JTY92" s="80"/>
      <c r="JTZ92" s="80"/>
      <c r="JUA92" s="80"/>
      <c r="JUB92" s="80"/>
      <c r="JUC92" s="127"/>
      <c r="JUD92" s="128"/>
      <c r="JUE92" s="128"/>
      <c r="JUF92" s="128"/>
      <c r="JUG92" s="129"/>
      <c r="JUH92" s="80"/>
      <c r="JUI92" s="80"/>
      <c r="JUJ92" s="80"/>
      <c r="JUK92" s="80"/>
      <c r="JUL92" s="127"/>
      <c r="JUM92" s="128"/>
      <c r="JUN92" s="128"/>
      <c r="JUO92" s="128"/>
      <c r="JUP92" s="129"/>
      <c r="JUQ92" s="80"/>
      <c r="JUR92" s="80"/>
      <c r="JUS92" s="80"/>
      <c r="JUT92" s="80"/>
      <c r="JUU92" s="127"/>
      <c r="JUV92" s="128"/>
      <c r="JUW92" s="128"/>
      <c r="JUX92" s="128"/>
      <c r="JUY92" s="129"/>
      <c r="JUZ92" s="80"/>
      <c r="JVA92" s="80"/>
      <c r="JVB92" s="80"/>
      <c r="JVC92" s="80"/>
      <c r="JVD92" s="127"/>
      <c r="JVE92" s="128"/>
      <c r="JVF92" s="128"/>
      <c r="JVG92" s="128"/>
      <c r="JVH92" s="129"/>
      <c r="JVI92" s="80"/>
      <c r="JVJ92" s="80"/>
      <c r="JVK92" s="80"/>
      <c r="JVL92" s="80"/>
      <c r="JVM92" s="127"/>
      <c r="JVN92" s="128"/>
      <c r="JVO92" s="128"/>
      <c r="JVP92" s="128"/>
      <c r="JVQ92" s="129"/>
      <c r="JVR92" s="80"/>
      <c r="JVS92" s="80"/>
      <c r="JVT92" s="80"/>
      <c r="JVU92" s="80"/>
      <c r="JVV92" s="127"/>
      <c r="JVW92" s="128"/>
      <c r="JVX92" s="128"/>
      <c r="JVY92" s="128"/>
      <c r="JVZ92" s="129"/>
      <c r="JWA92" s="80"/>
      <c r="JWB92" s="80"/>
      <c r="JWC92" s="80"/>
      <c r="JWD92" s="80"/>
      <c r="JWE92" s="127"/>
      <c r="JWF92" s="128"/>
      <c r="JWG92" s="128"/>
      <c r="JWH92" s="128"/>
      <c r="JWI92" s="129"/>
      <c r="JWJ92" s="80"/>
      <c r="JWK92" s="80"/>
      <c r="JWL92" s="80"/>
      <c r="JWM92" s="80"/>
      <c r="JWN92" s="127"/>
      <c r="JWO92" s="128"/>
      <c r="JWP92" s="128"/>
      <c r="JWQ92" s="128"/>
      <c r="JWR92" s="129"/>
      <c r="JWS92" s="80"/>
      <c r="JWT92" s="80"/>
      <c r="JWU92" s="80"/>
      <c r="JWV92" s="80"/>
      <c r="JWW92" s="127"/>
      <c r="JWX92" s="128"/>
      <c r="JWY92" s="128"/>
      <c r="JWZ92" s="128"/>
      <c r="JXA92" s="129"/>
      <c r="JXB92" s="80"/>
      <c r="JXC92" s="80"/>
      <c r="JXD92" s="80"/>
      <c r="JXE92" s="80"/>
      <c r="JXF92" s="127"/>
      <c r="JXG92" s="128"/>
      <c r="JXH92" s="128"/>
      <c r="JXI92" s="128"/>
      <c r="JXJ92" s="129"/>
      <c r="JXK92" s="80"/>
      <c r="JXL92" s="80"/>
      <c r="JXM92" s="80"/>
      <c r="JXN92" s="80"/>
      <c r="JXO92" s="127"/>
      <c r="JXP92" s="128"/>
      <c r="JXQ92" s="128"/>
      <c r="JXR92" s="128"/>
      <c r="JXS92" s="129"/>
      <c r="JXT92" s="80"/>
      <c r="JXU92" s="80"/>
      <c r="JXV92" s="80"/>
      <c r="JXW92" s="80"/>
      <c r="JXX92" s="127"/>
      <c r="JXY92" s="128"/>
      <c r="JXZ92" s="128"/>
      <c r="JYA92" s="128"/>
      <c r="JYB92" s="129"/>
      <c r="JYC92" s="80"/>
      <c r="JYD92" s="80"/>
      <c r="JYE92" s="80"/>
      <c r="JYF92" s="80"/>
      <c r="JYG92" s="127"/>
      <c r="JYH92" s="128"/>
      <c r="JYI92" s="128"/>
      <c r="JYJ92" s="128"/>
      <c r="JYK92" s="129"/>
      <c r="JYL92" s="80"/>
      <c r="JYM92" s="80"/>
      <c r="JYN92" s="80"/>
      <c r="JYO92" s="80"/>
      <c r="JYP92" s="127"/>
      <c r="JYQ92" s="128"/>
      <c r="JYR92" s="128"/>
      <c r="JYS92" s="128"/>
      <c r="JYT92" s="129"/>
      <c r="JYU92" s="80"/>
      <c r="JYV92" s="80"/>
      <c r="JYW92" s="80"/>
      <c r="JYX92" s="80"/>
      <c r="JYY92" s="127"/>
      <c r="JYZ92" s="128"/>
      <c r="JZA92" s="128"/>
      <c r="JZB92" s="128"/>
      <c r="JZC92" s="129"/>
      <c r="JZD92" s="80"/>
      <c r="JZE92" s="80"/>
      <c r="JZF92" s="80"/>
      <c r="JZG92" s="80"/>
      <c r="JZH92" s="127"/>
      <c r="JZI92" s="128"/>
      <c r="JZJ92" s="128"/>
      <c r="JZK92" s="128"/>
      <c r="JZL92" s="129"/>
      <c r="JZM92" s="80"/>
      <c r="JZN92" s="80"/>
      <c r="JZO92" s="80"/>
      <c r="JZP92" s="80"/>
      <c r="JZQ92" s="127"/>
      <c r="JZR92" s="128"/>
      <c r="JZS92" s="128"/>
      <c r="JZT92" s="128"/>
      <c r="JZU92" s="129"/>
      <c r="JZV92" s="80"/>
      <c r="JZW92" s="80"/>
      <c r="JZX92" s="80"/>
      <c r="JZY92" s="80"/>
      <c r="JZZ92" s="127"/>
      <c r="KAA92" s="128"/>
      <c r="KAB92" s="128"/>
      <c r="KAC92" s="128"/>
      <c r="KAD92" s="129"/>
      <c r="KAE92" s="80"/>
      <c r="KAF92" s="80"/>
      <c r="KAG92" s="80"/>
      <c r="KAH92" s="80"/>
      <c r="KAI92" s="127"/>
      <c r="KAJ92" s="128"/>
      <c r="KAK92" s="128"/>
      <c r="KAL92" s="128"/>
      <c r="KAM92" s="129"/>
      <c r="KAN92" s="80"/>
      <c r="KAO92" s="80"/>
      <c r="KAP92" s="80"/>
      <c r="KAQ92" s="80"/>
      <c r="KAR92" s="127"/>
      <c r="KAS92" s="128"/>
      <c r="KAT92" s="128"/>
      <c r="KAU92" s="128"/>
      <c r="KAV92" s="129"/>
      <c r="KAW92" s="80"/>
      <c r="KAX92" s="80"/>
      <c r="KAY92" s="80"/>
      <c r="KAZ92" s="80"/>
      <c r="KBA92" s="127"/>
      <c r="KBB92" s="128"/>
      <c r="KBC92" s="128"/>
      <c r="KBD92" s="128"/>
      <c r="KBE92" s="129"/>
      <c r="KBF92" s="80"/>
      <c r="KBG92" s="80"/>
      <c r="KBH92" s="80"/>
      <c r="KBI92" s="80"/>
      <c r="KBJ92" s="127"/>
      <c r="KBK92" s="128"/>
      <c r="KBL92" s="128"/>
      <c r="KBM92" s="128"/>
      <c r="KBN92" s="129"/>
      <c r="KBO92" s="80"/>
      <c r="KBP92" s="80"/>
      <c r="KBQ92" s="80"/>
      <c r="KBR92" s="80"/>
      <c r="KBS92" s="127"/>
      <c r="KBT92" s="128"/>
      <c r="KBU92" s="128"/>
      <c r="KBV92" s="128"/>
      <c r="KBW92" s="129"/>
      <c r="KBX92" s="80"/>
      <c r="KBY92" s="80"/>
      <c r="KBZ92" s="80"/>
      <c r="KCA92" s="80"/>
      <c r="KCB92" s="127"/>
      <c r="KCC92" s="128"/>
      <c r="KCD92" s="128"/>
      <c r="KCE92" s="128"/>
      <c r="KCF92" s="129"/>
      <c r="KCG92" s="80"/>
      <c r="KCH92" s="80"/>
      <c r="KCI92" s="80"/>
      <c r="KCJ92" s="80"/>
      <c r="KCK92" s="127"/>
      <c r="KCL92" s="128"/>
      <c r="KCM92" s="128"/>
      <c r="KCN92" s="128"/>
      <c r="KCO92" s="129"/>
      <c r="KCP92" s="80"/>
      <c r="KCQ92" s="80"/>
      <c r="KCR92" s="80"/>
      <c r="KCS92" s="80"/>
      <c r="KCT92" s="127"/>
      <c r="KCU92" s="128"/>
      <c r="KCV92" s="128"/>
      <c r="KCW92" s="128"/>
      <c r="KCX92" s="129"/>
      <c r="KCY92" s="80"/>
      <c r="KCZ92" s="80"/>
      <c r="KDA92" s="80"/>
      <c r="KDB92" s="80"/>
      <c r="KDC92" s="127"/>
      <c r="KDD92" s="128"/>
      <c r="KDE92" s="128"/>
      <c r="KDF92" s="128"/>
      <c r="KDG92" s="129"/>
      <c r="KDH92" s="80"/>
      <c r="KDI92" s="80"/>
      <c r="KDJ92" s="80"/>
      <c r="KDK92" s="80"/>
      <c r="KDL92" s="127"/>
      <c r="KDM92" s="128"/>
      <c r="KDN92" s="128"/>
      <c r="KDO92" s="128"/>
      <c r="KDP92" s="129"/>
      <c r="KDQ92" s="80"/>
      <c r="KDR92" s="80"/>
      <c r="KDS92" s="80"/>
      <c r="KDT92" s="80"/>
      <c r="KDU92" s="127"/>
      <c r="KDV92" s="128"/>
      <c r="KDW92" s="128"/>
      <c r="KDX92" s="128"/>
      <c r="KDY92" s="129"/>
      <c r="KDZ92" s="80"/>
      <c r="KEA92" s="80"/>
      <c r="KEB92" s="80"/>
      <c r="KEC92" s="80"/>
      <c r="KED92" s="127"/>
      <c r="KEE92" s="128"/>
      <c r="KEF92" s="128"/>
      <c r="KEG92" s="128"/>
      <c r="KEH92" s="129"/>
      <c r="KEI92" s="80"/>
      <c r="KEJ92" s="80"/>
      <c r="KEK92" s="80"/>
      <c r="KEL92" s="80"/>
      <c r="KEM92" s="127"/>
      <c r="KEN92" s="128"/>
      <c r="KEO92" s="128"/>
      <c r="KEP92" s="128"/>
      <c r="KEQ92" s="129"/>
      <c r="KER92" s="80"/>
      <c r="KES92" s="80"/>
      <c r="KET92" s="80"/>
      <c r="KEU92" s="80"/>
      <c r="KEV92" s="127"/>
      <c r="KEW92" s="128"/>
      <c r="KEX92" s="128"/>
      <c r="KEY92" s="128"/>
      <c r="KEZ92" s="129"/>
      <c r="KFA92" s="80"/>
      <c r="KFB92" s="80"/>
      <c r="KFC92" s="80"/>
      <c r="KFD92" s="80"/>
      <c r="KFE92" s="127"/>
      <c r="KFF92" s="128"/>
      <c r="KFG92" s="128"/>
      <c r="KFH92" s="128"/>
      <c r="KFI92" s="129"/>
      <c r="KFJ92" s="80"/>
      <c r="KFK92" s="80"/>
      <c r="KFL92" s="80"/>
      <c r="KFM92" s="80"/>
      <c r="KFN92" s="127"/>
      <c r="KFO92" s="128"/>
      <c r="KFP92" s="128"/>
      <c r="KFQ92" s="128"/>
      <c r="KFR92" s="129"/>
      <c r="KFS92" s="80"/>
      <c r="KFT92" s="80"/>
      <c r="KFU92" s="80"/>
      <c r="KFV92" s="80"/>
      <c r="KFW92" s="127"/>
      <c r="KFX92" s="128"/>
      <c r="KFY92" s="128"/>
      <c r="KFZ92" s="128"/>
      <c r="KGA92" s="129"/>
      <c r="KGB92" s="80"/>
      <c r="KGC92" s="80"/>
      <c r="KGD92" s="80"/>
      <c r="KGE92" s="80"/>
      <c r="KGF92" s="127"/>
      <c r="KGG92" s="128"/>
      <c r="KGH92" s="128"/>
      <c r="KGI92" s="128"/>
      <c r="KGJ92" s="129"/>
      <c r="KGK92" s="80"/>
      <c r="KGL92" s="80"/>
      <c r="KGM92" s="80"/>
      <c r="KGN92" s="80"/>
      <c r="KGO92" s="127"/>
      <c r="KGP92" s="128"/>
      <c r="KGQ92" s="128"/>
      <c r="KGR92" s="128"/>
      <c r="KGS92" s="129"/>
      <c r="KGT92" s="80"/>
      <c r="KGU92" s="80"/>
      <c r="KGV92" s="80"/>
      <c r="KGW92" s="80"/>
      <c r="KGX92" s="127"/>
      <c r="KGY92" s="128"/>
      <c r="KGZ92" s="128"/>
      <c r="KHA92" s="128"/>
      <c r="KHB92" s="129"/>
      <c r="KHC92" s="80"/>
      <c r="KHD92" s="80"/>
      <c r="KHE92" s="80"/>
      <c r="KHF92" s="80"/>
      <c r="KHG92" s="127"/>
      <c r="KHH92" s="128"/>
      <c r="KHI92" s="128"/>
      <c r="KHJ92" s="128"/>
      <c r="KHK92" s="129"/>
      <c r="KHL92" s="80"/>
      <c r="KHM92" s="80"/>
      <c r="KHN92" s="80"/>
      <c r="KHO92" s="80"/>
      <c r="KHP92" s="127"/>
      <c r="KHQ92" s="128"/>
      <c r="KHR92" s="128"/>
      <c r="KHS92" s="128"/>
      <c r="KHT92" s="129"/>
      <c r="KHU92" s="80"/>
      <c r="KHV92" s="80"/>
      <c r="KHW92" s="80"/>
      <c r="KHX92" s="80"/>
      <c r="KHY92" s="127"/>
      <c r="KHZ92" s="128"/>
      <c r="KIA92" s="128"/>
      <c r="KIB92" s="128"/>
      <c r="KIC92" s="129"/>
      <c r="KID92" s="80"/>
      <c r="KIE92" s="80"/>
      <c r="KIF92" s="80"/>
      <c r="KIG92" s="80"/>
      <c r="KIH92" s="127"/>
      <c r="KII92" s="128"/>
      <c r="KIJ92" s="128"/>
      <c r="KIK92" s="128"/>
      <c r="KIL92" s="129"/>
      <c r="KIM92" s="80"/>
      <c r="KIN92" s="80"/>
      <c r="KIO92" s="80"/>
      <c r="KIP92" s="80"/>
      <c r="KIQ92" s="127"/>
      <c r="KIR92" s="128"/>
      <c r="KIS92" s="128"/>
      <c r="KIT92" s="128"/>
      <c r="KIU92" s="129"/>
      <c r="KIV92" s="80"/>
      <c r="KIW92" s="80"/>
      <c r="KIX92" s="80"/>
      <c r="KIY92" s="80"/>
      <c r="KIZ92" s="127"/>
      <c r="KJA92" s="128"/>
      <c r="KJB92" s="128"/>
      <c r="KJC92" s="128"/>
      <c r="KJD92" s="129"/>
      <c r="KJE92" s="80"/>
      <c r="KJF92" s="80"/>
      <c r="KJG92" s="80"/>
      <c r="KJH92" s="80"/>
      <c r="KJI92" s="127"/>
      <c r="KJJ92" s="128"/>
      <c r="KJK92" s="128"/>
      <c r="KJL92" s="128"/>
      <c r="KJM92" s="129"/>
      <c r="KJN92" s="80"/>
      <c r="KJO92" s="80"/>
      <c r="KJP92" s="80"/>
      <c r="KJQ92" s="80"/>
      <c r="KJR92" s="127"/>
      <c r="KJS92" s="128"/>
      <c r="KJT92" s="128"/>
      <c r="KJU92" s="128"/>
      <c r="KJV92" s="129"/>
      <c r="KJW92" s="80"/>
      <c r="KJX92" s="80"/>
      <c r="KJY92" s="80"/>
      <c r="KJZ92" s="80"/>
      <c r="KKA92" s="127"/>
      <c r="KKB92" s="128"/>
      <c r="KKC92" s="128"/>
      <c r="KKD92" s="128"/>
      <c r="KKE92" s="129"/>
      <c r="KKF92" s="80"/>
      <c r="KKG92" s="80"/>
      <c r="KKH92" s="80"/>
      <c r="KKI92" s="80"/>
      <c r="KKJ92" s="127"/>
      <c r="KKK92" s="128"/>
      <c r="KKL92" s="128"/>
      <c r="KKM92" s="128"/>
      <c r="KKN92" s="129"/>
      <c r="KKO92" s="80"/>
      <c r="KKP92" s="80"/>
      <c r="KKQ92" s="80"/>
      <c r="KKR92" s="80"/>
      <c r="KKS92" s="127"/>
      <c r="KKT92" s="128"/>
      <c r="KKU92" s="128"/>
      <c r="KKV92" s="128"/>
      <c r="KKW92" s="129"/>
      <c r="KKX92" s="80"/>
      <c r="KKY92" s="80"/>
      <c r="KKZ92" s="80"/>
      <c r="KLA92" s="80"/>
      <c r="KLB92" s="127"/>
      <c r="KLC92" s="128"/>
      <c r="KLD92" s="128"/>
      <c r="KLE92" s="128"/>
      <c r="KLF92" s="129"/>
      <c r="KLG92" s="80"/>
      <c r="KLH92" s="80"/>
      <c r="KLI92" s="80"/>
      <c r="KLJ92" s="80"/>
      <c r="KLK92" s="127"/>
      <c r="KLL92" s="128"/>
      <c r="KLM92" s="128"/>
      <c r="KLN92" s="128"/>
      <c r="KLO92" s="129"/>
      <c r="KLP92" s="80"/>
      <c r="KLQ92" s="80"/>
      <c r="KLR92" s="80"/>
      <c r="KLS92" s="80"/>
      <c r="KLT92" s="127"/>
      <c r="KLU92" s="128"/>
      <c r="KLV92" s="128"/>
      <c r="KLW92" s="128"/>
      <c r="KLX92" s="129"/>
      <c r="KLY92" s="80"/>
      <c r="KLZ92" s="80"/>
      <c r="KMA92" s="80"/>
      <c r="KMB92" s="80"/>
      <c r="KMC92" s="127"/>
      <c r="KMD92" s="128"/>
      <c r="KME92" s="128"/>
      <c r="KMF92" s="128"/>
      <c r="KMG92" s="129"/>
      <c r="KMH92" s="80"/>
      <c r="KMI92" s="80"/>
      <c r="KMJ92" s="80"/>
      <c r="KMK92" s="80"/>
      <c r="KML92" s="127"/>
      <c r="KMM92" s="128"/>
      <c r="KMN92" s="128"/>
      <c r="KMO92" s="128"/>
      <c r="KMP92" s="129"/>
      <c r="KMQ92" s="80"/>
      <c r="KMR92" s="80"/>
      <c r="KMS92" s="80"/>
      <c r="KMT92" s="80"/>
      <c r="KMU92" s="127"/>
      <c r="KMV92" s="128"/>
      <c r="KMW92" s="128"/>
      <c r="KMX92" s="128"/>
      <c r="KMY92" s="129"/>
      <c r="KMZ92" s="80"/>
      <c r="KNA92" s="80"/>
      <c r="KNB92" s="80"/>
      <c r="KNC92" s="80"/>
      <c r="KND92" s="127"/>
      <c r="KNE92" s="128"/>
      <c r="KNF92" s="128"/>
      <c r="KNG92" s="128"/>
      <c r="KNH92" s="129"/>
      <c r="KNI92" s="80"/>
      <c r="KNJ92" s="80"/>
      <c r="KNK92" s="80"/>
      <c r="KNL92" s="80"/>
      <c r="KNM92" s="127"/>
      <c r="KNN92" s="128"/>
      <c r="KNO92" s="128"/>
      <c r="KNP92" s="128"/>
      <c r="KNQ92" s="129"/>
      <c r="KNR92" s="80"/>
      <c r="KNS92" s="80"/>
      <c r="KNT92" s="80"/>
      <c r="KNU92" s="80"/>
      <c r="KNV92" s="127"/>
      <c r="KNW92" s="128"/>
      <c r="KNX92" s="128"/>
      <c r="KNY92" s="128"/>
      <c r="KNZ92" s="129"/>
      <c r="KOA92" s="80"/>
      <c r="KOB92" s="80"/>
      <c r="KOC92" s="80"/>
      <c r="KOD92" s="80"/>
      <c r="KOE92" s="127"/>
      <c r="KOF92" s="128"/>
      <c r="KOG92" s="128"/>
      <c r="KOH92" s="128"/>
      <c r="KOI92" s="129"/>
      <c r="KOJ92" s="80"/>
      <c r="KOK92" s="80"/>
      <c r="KOL92" s="80"/>
      <c r="KOM92" s="80"/>
      <c r="KON92" s="127"/>
      <c r="KOO92" s="128"/>
      <c r="KOP92" s="128"/>
      <c r="KOQ92" s="128"/>
      <c r="KOR92" s="129"/>
      <c r="KOS92" s="80"/>
      <c r="KOT92" s="80"/>
      <c r="KOU92" s="80"/>
      <c r="KOV92" s="80"/>
      <c r="KOW92" s="127"/>
      <c r="KOX92" s="128"/>
      <c r="KOY92" s="128"/>
      <c r="KOZ92" s="128"/>
      <c r="KPA92" s="129"/>
      <c r="KPB92" s="80"/>
      <c r="KPC92" s="80"/>
      <c r="KPD92" s="80"/>
      <c r="KPE92" s="80"/>
      <c r="KPF92" s="127"/>
      <c r="KPG92" s="128"/>
      <c r="KPH92" s="128"/>
      <c r="KPI92" s="128"/>
      <c r="KPJ92" s="129"/>
      <c r="KPK92" s="80"/>
      <c r="KPL92" s="80"/>
      <c r="KPM92" s="80"/>
      <c r="KPN92" s="80"/>
      <c r="KPO92" s="127"/>
      <c r="KPP92" s="128"/>
      <c r="KPQ92" s="128"/>
      <c r="KPR92" s="128"/>
      <c r="KPS92" s="129"/>
      <c r="KPT92" s="80"/>
      <c r="KPU92" s="80"/>
      <c r="KPV92" s="80"/>
      <c r="KPW92" s="80"/>
      <c r="KPX92" s="127"/>
      <c r="KPY92" s="128"/>
      <c r="KPZ92" s="128"/>
      <c r="KQA92" s="128"/>
      <c r="KQB92" s="129"/>
      <c r="KQC92" s="80"/>
      <c r="KQD92" s="80"/>
      <c r="KQE92" s="80"/>
      <c r="KQF92" s="80"/>
      <c r="KQG92" s="127"/>
      <c r="KQH92" s="128"/>
      <c r="KQI92" s="128"/>
      <c r="KQJ92" s="128"/>
      <c r="KQK92" s="129"/>
      <c r="KQL92" s="80"/>
      <c r="KQM92" s="80"/>
      <c r="KQN92" s="80"/>
      <c r="KQO92" s="80"/>
      <c r="KQP92" s="127"/>
      <c r="KQQ92" s="128"/>
      <c r="KQR92" s="128"/>
      <c r="KQS92" s="128"/>
      <c r="KQT92" s="129"/>
      <c r="KQU92" s="80"/>
      <c r="KQV92" s="80"/>
      <c r="KQW92" s="80"/>
      <c r="KQX92" s="80"/>
      <c r="KQY92" s="127"/>
      <c r="KQZ92" s="128"/>
      <c r="KRA92" s="128"/>
      <c r="KRB92" s="128"/>
      <c r="KRC92" s="129"/>
      <c r="KRD92" s="80"/>
      <c r="KRE92" s="80"/>
      <c r="KRF92" s="80"/>
      <c r="KRG92" s="80"/>
      <c r="KRH92" s="127"/>
      <c r="KRI92" s="128"/>
      <c r="KRJ92" s="128"/>
      <c r="KRK92" s="128"/>
      <c r="KRL92" s="129"/>
      <c r="KRM92" s="80"/>
      <c r="KRN92" s="80"/>
      <c r="KRO92" s="80"/>
      <c r="KRP92" s="80"/>
      <c r="KRQ92" s="127"/>
      <c r="KRR92" s="128"/>
      <c r="KRS92" s="128"/>
      <c r="KRT92" s="128"/>
      <c r="KRU92" s="129"/>
      <c r="KRV92" s="80"/>
      <c r="KRW92" s="80"/>
      <c r="KRX92" s="80"/>
      <c r="KRY92" s="80"/>
      <c r="KRZ92" s="127"/>
      <c r="KSA92" s="128"/>
      <c r="KSB92" s="128"/>
      <c r="KSC92" s="128"/>
      <c r="KSD92" s="129"/>
      <c r="KSE92" s="80"/>
      <c r="KSF92" s="80"/>
      <c r="KSG92" s="80"/>
      <c r="KSH92" s="80"/>
      <c r="KSI92" s="127"/>
      <c r="KSJ92" s="128"/>
      <c r="KSK92" s="128"/>
      <c r="KSL92" s="128"/>
      <c r="KSM92" s="129"/>
      <c r="KSN92" s="80"/>
      <c r="KSO92" s="80"/>
      <c r="KSP92" s="80"/>
      <c r="KSQ92" s="80"/>
      <c r="KSR92" s="127"/>
      <c r="KSS92" s="128"/>
      <c r="KST92" s="128"/>
      <c r="KSU92" s="128"/>
      <c r="KSV92" s="129"/>
      <c r="KSW92" s="80"/>
      <c r="KSX92" s="80"/>
      <c r="KSY92" s="80"/>
      <c r="KSZ92" s="80"/>
      <c r="KTA92" s="127"/>
      <c r="KTB92" s="128"/>
      <c r="KTC92" s="128"/>
      <c r="KTD92" s="128"/>
      <c r="KTE92" s="129"/>
      <c r="KTF92" s="80"/>
      <c r="KTG92" s="80"/>
      <c r="KTH92" s="80"/>
      <c r="KTI92" s="80"/>
      <c r="KTJ92" s="127"/>
      <c r="KTK92" s="128"/>
      <c r="KTL92" s="128"/>
      <c r="KTM92" s="128"/>
      <c r="KTN92" s="129"/>
      <c r="KTO92" s="80"/>
      <c r="KTP92" s="80"/>
      <c r="KTQ92" s="80"/>
      <c r="KTR92" s="80"/>
      <c r="KTS92" s="127"/>
      <c r="KTT92" s="128"/>
      <c r="KTU92" s="128"/>
      <c r="KTV92" s="128"/>
      <c r="KTW92" s="129"/>
      <c r="KTX92" s="80"/>
      <c r="KTY92" s="80"/>
      <c r="KTZ92" s="80"/>
      <c r="KUA92" s="80"/>
      <c r="KUB92" s="127"/>
      <c r="KUC92" s="128"/>
      <c r="KUD92" s="128"/>
      <c r="KUE92" s="128"/>
      <c r="KUF92" s="129"/>
      <c r="KUG92" s="80"/>
      <c r="KUH92" s="80"/>
      <c r="KUI92" s="80"/>
      <c r="KUJ92" s="80"/>
      <c r="KUK92" s="127"/>
      <c r="KUL92" s="128"/>
      <c r="KUM92" s="128"/>
      <c r="KUN92" s="128"/>
      <c r="KUO92" s="129"/>
      <c r="KUP92" s="80"/>
      <c r="KUQ92" s="80"/>
      <c r="KUR92" s="80"/>
      <c r="KUS92" s="80"/>
      <c r="KUT92" s="127"/>
      <c r="KUU92" s="128"/>
      <c r="KUV92" s="128"/>
      <c r="KUW92" s="128"/>
      <c r="KUX92" s="129"/>
      <c r="KUY92" s="80"/>
      <c r="KUZ92" s="80"/>
      <c r="KVA92" s="80"/>
      <c r="KVB92" s="80"/>
      <c r="KVC92" s="127"/>
      <c r="KVD92" s="128"/>
      <c r="KVE92" s="128"/>
      <c r="KVF92" s="128"/>
      <c r="KVG92" s="129"/>
      <c r="KVH92" s="80"/>
      <c r="KVI92" s="80"/>
      <c r="KVJ92" s="80"/>
      <c r="KVK92" s="80"/>
      <c r="KVL92" s="127"/>
      <c r="KVM92" s="128"/>
      <c r="KVN92" s="128"/>
      <c r="KVO92" s="128"/>
      <c r="KVP92" s="129"/>
      <c r="KVQ92" s="80"/>
      <c r="KVR92" s="80"/>
      <c r="KVS92" s="80"/>
      <c r="KVT92" s="80"/>
      <c r="KVU92" s="127"/>
      <c r="KVV92" s="128"/>
      <c r="KVW92" s="128"/>
      <c r="KVX92" s="128"/>
      <c r="KVY92" s="129"/>
      <c r="KVZ92" s="80"/>
      <c r="KWA92" s="80"/>
      <c r="KWB92" s="80"/>
      <c r="KWC92" s="80"/>
      <c r="KWD92" s="127"/>
      <c r="KWE92" s="128"/>
      <c r="KWF92" s="128"/>
      <c r="KWG92" s="128"/>
      <c r="KWH92" s="129"/>
      <c r="KWI92" s="80"/>
      <c r="KWJ92" s="80"/>
      <c r="KWK92" s="80"/>
      <c r="KWL92" s="80"/>
      <c r="KWM92" s="127"/>
      <c r="KWN92" s="128"/>
      <c r="KWO92" s="128"/>
      <c r="KWP92" s="128"/>
      <c r="KWQ92" s="129"/>
      <c r="KWR92" s="80"/>
      <c r="KWS92" s="80"/>
      <c r="KWT92" s="80"/>
      <c r="KWU92" s="80"/>
      <c r="KWV92" s="127"/>
      <c r="KWW92" s="128"/>
      <c r="KWX92" s="128"/>
      <c r="KWY92" s="128"/>
      <c r="KWZ92" s="129"/>
      <c r="KXA92" s="80"/>
      <c r="KXB92" s="80"/>
      <c r="KXC92" s="80"/>
      <c r="KXD92" s="80"/>
      <c r="KXE92" s="127"/>
      <c r="KXF92" s="128"/>
      <c r="KXG92" s="128"/>
      <c r="KXH92" s="128"/>
      <c r="KXI92" s="129"/>
      <c r="KXJ92" s="80"/>
      <c r="KXK92" s="80"/>
      <c r="KXL92" s="80"/>
      <c r="KXM92" s="80"/>
      <c r="KXN92" s="127"/>
      <c r="KXO92" s="128"/>
      <c r="KXP92" s="128"/>
      <c r="KXQ92" s="128"/>
      <c r="KXR92" s="129"/>
      <c r="KXS92" s="80"/>
      <c r="KXT92" s="80"/>
      <c r="KXU92" s="80"/>
      <c r="KXV92" s="80"/>
      <c r="KXW92" s="127"/>
      <c r="KXX92" s="128"/>
      <c r="KXY92" s="128"/>
      <c r="KXZ92" s="128"/>
      <c r="KYA92" s="129"/>
      <c r="KYB92" s="80"/>
      <c r="KYC92" s="80"/>
      <c r="KYD92" s="80"/>
      <c r="KYE92" s="80"/>
      <c r="KYF92" s="127"/>
      <c r="KYG92" s="128"/>
      <c r="KYH92" s="128"/>
      <c r="KYI92" s="128"/>
      <c r="KYJ92" s="129"/>
      <c r="KYK92" s="80"/>
      <c r="KYL92" s="80"/>
      <c r="KYM92" s="80"/>
      <c r="KYN92" s="80"/>
      <c r="KYO92" s="127"/>
      <c r="KYP92" s="128"/>
      <c r="KYQ92" s="128"/>
      <c r="KYR92" s="128"/>
      <c r="KYS92" s="129"/>
      <c r="KYT92" s="80"/>
      <c r="KYU92" s="80"/>
      <c r="KYV92" s="80"/>
      <c r="KYW92" s="80"/>
      <c r="KYX92" s="127"/>
      <c r="KYY92" s="128"/>
      <c r="KYZ92" s="128"/>
      <c r="KZA92" s="128"/>
      <c r="KZB92" s="129"/>
      <c r="KZC92" s="80"/>
      <c r="KZD92" s="80"/>
      <c r="KZE92" s="80"/>
      <c r="KZF92" s="80"/>
      <c r="KZG92" s="127"/>
      <c r="KZH92" s="128"/>
      <c r="KZI92" s="128"/>
      <c r="KZJ92" s="128"/>
      <c r="KZK92" s="129"/>
      <c r="KZL92" s="80"/>
      <c r="KZM92" s="80"/>
      <c r="KZN92" s="80"/>
      <c r="KZO92" s="80"/>
      <c r="KZP92" s="127"/>
      <c r="KZQ92" s="128"/>
      <c r="KZR92" s="128"/>
      <c r="KZS92" s="128"/>
      <c r="KZT92" s="129"/>
      <c r="KZU92" s="80"/>
      <c r="KZV92" s="80"/>
      <c r="KZW92" s="80"/>
      <c r="KZX92" s="80"/>
      <c r="KZY92" s="127"/>
      <c r="KZZ92" s="128"/>
      <c r="LAA92" s="128"/>
      <c r="LAB92" s="128"/>
      <c r="LAC92" s="129"/>
      <c r="LAD92" s="80"/>
      <c r="LAE92" s="80"/>
      <c r="LAF92" s="80"/>
      <c r="LAG92" s="80"/>
      <c r="LAH92" s="127"/>
      <c r="LAI92" s="128"/>
      <c r="LAJ92" s="128"/>
      <c r="LAK92" s="128"/>
      <c r="LAL92" s="129"/>
      <c r="LAM92" s="80"/>
      <c r="LAN92" s="80"/>
      <c r="LAO92" s="80"/>
      <c r="LAP92" s="80"/>
      <c r="LAQ92" s="127"/>
      <c r="LAR92" s="128"/>
      <c r="LAS92" s="128"/>
      <c r="LAT92" s="128"/>
      <c r="LAU92" s="129"/>
      <c r="LAV92" s="80"/>
      <c r="LAW92" s="80"/>
      <c r="LAX92" s="80"/>
      <c r="LAY92" s="80"/>
      <c r="LAZ92" s="127"/>
      <c r="LBA92" s="128"/>
      <c r="LBB92" s="128"/>
      <c r="LBC92" s="128"/>
      <c r="LBD92" s="129"/>
      <c r="LBE92" s="80"/>
      <c r="LBF92" s="80"/>
      <c r="LBG92" s="80"/>
      <c r="LBH92" s="80"/>
      <c r="LBI92" s="127"/>
      <c r="LBJ92" s="128"/>
      <c r="LBK92" s="128"/>
      <c r="LBL92" s="128"/>
      <c r="LBM92" s="129"/>
      <c r="LBN92" s="80"/>
      <c r="LBO92" s="80"/>
      <c r="LBP92" s="80"/>
      <c r="LBQ92" s="80"/>
      <c r="LBR92" s="127"/>
      <c r="LBS92" s="128"/>
      <c r="LBT92" s="128"/>
      <c r="LBU92" s="128"/>
      <c r="LBV92" s="129"/>
      <c r="LBW92" s="80"/>
      <c r="LBX92" s="80"/>
      <c r="LBY92" s="80"/>
      <c r="LBZ92" s="80"/>
      <c r="LCA92" s="127"/>
      <c r="LCB92" s="128"/>
      <c r="LCC92" s="128"/>
      <c r="LCD92" s="128"/>
      <c r="LCE92" s="129"/>
      <c r="LCF92" s="80"/>
      <c r="LCG92" s="80"/>
      <c r="LCH92" s="80"/>
      <c r="LCI92" s="80"/>
      <c r="LCJ92" s="127"/>
      <c r="LCK92" s="128"/>
      <c r="LCL92" s="128"/>
      <c r="LCM92" s="128"/>
      <c r="LCN92" s="129"/>
      <c r="LCO92" s="80"/>
      <c r="LCP92" s="80"/>
      <c r="LCQ92" s="80"/>
      <c r="LCR92" s="80"/>
      <c r="LCS92" s="127"/>
      <c r="LCT92" s="128"/>
      <c r="LCU92" s="128"/>
      <c r="LCV92" s="128"/>
      <c r="LCW92" s="129"/>
      <c r="LCX92" s="80"/>
      <c r="LCY92" s="80"/>
      <c r="LCZ92" s="80"/>
      <c r="LDA92" s="80"/>
      <c r="LDB92" s="127"/>
      <c r="LDC92" s="128"/>
      <c r="LDD92" s="128"/>
      <c r="LDE92" s="128"/>
      <c r="LDF92" s="129"/>
      <c r="LDG92" s="80"/>
      <c r="LDH92" s="80"/>
      <c r="LDI92" s="80"/>
      <c r="LDJ92" s="80"/>
      <c r="LDK92" s="127"/>
      <c r="LDL92" s="128"/>
      <c r="LDM92" s="128"/>
      <c r="LDN92" s="128"/>
      <c r="LDO92" s="129"/>
      <c r="LDP92" s="80"/>
      <c r="LDQ92" s="80"/>
      <c r="LDR92" s="80"/>
      <c r="LDS92" s="80"/>
      <c r="LDT92" s="127"/>
      <c r="LDU92" s="128"/>
      <c r="LDV92" s="128"/>
      <c r="LDW92" s="128"/>
      <c r="LDX92" s="129"/>
      <c r="LDY92" s="80"/>
      <c r="LDZ92" s="80"/>
      <c r="LEA92" s="80"/>
      <c r="LEB92" s="80"/>
      <c r="LEC92" s="127"/>
      <c r="LED92" s="128"/>
      <c r="LEE92" s="128"/>
      <c r="LEF92" s="128"/>
      <c r="LEG92" s="129"/>
      <c r="LEH92" s="80"/>
      <c r="LEI92" s="80"/>
      <c r="LEJ92" s="80"/>
      <c r="LEK92" s="80"/>
      <c r="LEL92" s="127"/>
      <c r="LEM92" s="128"/>
      <c r="LEN92" s="128"/>
      <c r="LEO92" s="128"/>
      <c r="LEP92" s="129"/>
      <c r="LEQ92" s="80"/>
      <c r="LER92" s="80"/>
      <c r="LES92" s="80"/>
      <c r="LET92" s="80"/>
      <c r="LEU92" s="127"/>
      <c r="LEV92" s="128"/>
      <c r="LEW92" s="128"/>
      <c r="LEX92" s="128"/>
      <c r="LEY92" s="129"/>
      <c r="LEZ92" s="80"/>
      <c r="LFA92" s="80"/>
      <c r="LFB92" s="80"/>
      <c r="LFC92" s="80"/>
      <c r="LFD92" s="127"/>
      <c r="LFE92" s="128"/>
      <c r="LFF92" s="128"/>
      <c r="LFG92" s="128"/>
      <c r="LFH92" s="129"/>
      <c r="LFI92" s="80"/>
      <c r="LFJ92" s="80"/>
      <c r="LFK92" s="80"/>
      <c r="LFL92" s="80"/>
      <c r="LFM92" s="127"/>
      <c r="LFN92" s="128"/>
      <c r="LFO92" s="128"/>
      <c r="LFP92" s="128"/>
      <c r="LFQ92" s="129"/>
      <c r="LFR92" s="80"/>
      <c r="LFS92" s="80"/>
      <c r="LFT92" s="80"/>
      <c r="LFU92" s="80"/>
      <c r="LFV92" s="127"/>
      <c r="LFW92" s="128"/>
      <c r="LFX92" s="128"/>
      <c r="LFY92" s="128"/>
      <c r="LFZ92" s="129"/>
      <c r="LGA92" s="80"/>
      <c r="LGB92" s="80"/>
      <c r="LGC92" s="80"/>
      <c r="LGD92" s="80"/>
      <c r="LGE92" s="127"/>
      <c r="LGF92" s="128"/>
      <c r="LGG92" s="128"/>
      <c r="LGH92" s="128"/>
      <c r="LGI92" s="129"/>
      <c r="LGJ92" s="80"/>
      <c r="LGK92" s="80"/>
      <c r="LGL92" s="80"/>
      <c r="LGM92" s="80"/>
      <c r="LGN92" s="127"/>
      <c r="LGO92" s="128"/>
      <c r="LGP92" s="128"/>
      <c r="LGQ92" s="128"/>
      <c r="LGR92" s="129"/>
      <c r="LGS92" s="80"/>
      <c r="LGT92" s="80"/>
      <c r="LGU92" s="80"/>
      <c r="LGV92" s="80"/>
      <c r="LGW92" s="127"/>
      <c r="LGX92" s="128"/>
      <c r="LGY92" s="128"/>
      <c r="LGZ92" s="128"/>
      <c r="LHA92" s="129"/>
      <c r="LHB92" s="80"/>
      <c r="LHC92" s="80"/>
      <c r="LHD92" s="80"/>
      <c r="LHE92" s="80"/>
      <c r="LHF92" s="127"/>
      <c r="LHG92" s="128"/>
      <c r="LHH92" s="128"/>
      <c r="LHI92" s="128"/>
      <c r="LHJ92" s="129"/>
      <c r="LHK92" s="80"/>
      <c r="LHL92" s="80"/>
      <c r="LHM92" s="80"/>
      <c r="LHN92" s="80"/>
      <c r="LHO92" s="127"/>
      <c r="LHP92" s="128"/>
      <c r="LHQ92" s="128"/>
      <c r="LHR92" s="128"/>
      <c r="LHS92" s="129"/>
      <c r="LHT92" s="80"/>
      <c r="LHU92" s="80"/>
      <c r="LHV92" s="80"/>
      <c r="LHW92" s="80"/>
      <c r="LHX92" s="127"/>
      <c r="LHY92" s="128"/>
      <c r="LHZ92" s="128"/>
      <c r="LIA92" s="128"/>
      <c r="LIB92" s="129"/>
      <c r="LIC92" s="80"/>
      <c r="LID92" s="80"/>
      <c r="LIE92" s="80"/>
      <c r="LIF92" s="80"/>
      <c r="LIG92" s="127"/>
      <c r="LIH92" s="128"/>
      <c r="LII92" s="128"/>
      <c r="LIJ92" s="128"/>
      <c r="LIK92" s="129"/>
      <c r="LIL92" s="80"/>
      <c r="LIM92" s="80"/>
      <c r="LIN92" s="80"/>
      <c r="LIO92" s="80"/>
      <c r="LIP92" s="127"/>
      <c r="LIQ92" s="128"/>
      <c r="LIR92" s="128"/>
      <c r="LIS92" s="128"/>
      <c r="LIT92" s="129"/>
      <c r="LIU92" s="80"/>
      <c r="LIV92" s="80"/>
      <c r="LIW92" s="80"/>
      <c r="LIX92" s="80"/>
      <c r="LIY92" s="127"/>
      <c r="LIZ92" s="128"/>
      <c r="LJA92" s="128"/>
      <c r="LJB92" s="128"/>
      <c r="LJC92" s="129"/>
      <c r="LJD92" s="80"/>
      <c r="LJE92" s="80"/>
      <c r="LJF92" s="80"/>
      <c r="LJG92" s="80"/>
      <c r="LJH92" s="127"/>
      <c r="LJI92" s="128"/>
      <c r="LJJ92" s="128"/>
      <c r="LJK92" s="128"/>
      <c r="LJL92" s="129"/>
      <c r="LJM92" s="80"/>
      <c r="LJN92" s="80"/>
      <c r="LJO92" s="80"/>
      <c r="LJP92" s="80"/>
      <c r="LJQ92" s="127"/>
      <c r="LJR92" s="128"/>
      <c r="LJS92" s="128"/>
      <c r="LJT92" s="128"/>
      <c r="LJU92" s="129"/>
      <c r="LJV92" s="80"/>
      <c r="LJW92" s="80"/>
      <c r="LJX92" s="80"/>
      <c r="LJY92" s="80"/>
      <c r="LJZ92" s="127"/>
      <c r="LKA92" s="128"/>
      <c r="LKB92" s="128"/>
      <c r="LKC92" s="128"/>
      <c r="LKD92" s="129"/>
      <c r="LKE92" s="80"/>
      <c r="LKF92" s="80"/>
      <c r="LKG92" s="80"/>
      <c r="LKH92" s="80"/>
      <c r="LKI92" s="127"/>
      <c r="LKJ92" s="128"/>
      <c r="LKK92" s="128"/>
      <c r="LKL92" s="128"/>
      <c r="LKM92" s="129"/>
      <c r="LKN92" s="80"/>
      <c r="LKO92" s="80"/>
      <c r="LKP92" s="80"/>
      <c r="LKQ92" s="80"/>
      <c r="LKR92" s="127"/>
      <c r="LKS92" s="128"/>
      <c r="LKT92" s="128"/>
      <c r="LKU92" s="128"/>
      <c r="LKV92" s="129"/>
      <c r="LKW92" s="80"/>
      <c r="LKX92" s="80"/>
      <c r="LKY92" s="80"/>
      <c r="LKZ92" s="80"/>
      <c r="LLA92" s="127"/>
      <c r="LLB92" s="128"/>
      <c r="LLC92" s="128"/>
      <c r="LLD92" s="128"/>
      <c r="LLE92" s="129"/>
      <c r="LLF92" s="80"/>
      <c r="LLG92" s="80"/>
      <c r="LLH92" s="80"/>
      <c r="LLI92" s="80"/>
      <c r="LLJ92" s="127"/>
      <c r="LLK92" s="128"/>
      <c r="LLL92" s="128"/>
      <c r="LLM92" s="128"/>
      <c r="LLN92" s="129"/>
      <c r="LLO92" s="80"/>
      <c r="LLP92" s="80"/>
      <c r="LLQ92" s="80"/>
      <c r="LLR92" s="80"/>
      <c r="LLS92" s="127"/>
      <c r="LLT92" s="128"/>
      <c r="LLU92" s="128"/>
      <c r="LLV92" s="128"/>
      <c r="LLW92" s="129"/>
      <c r="LLX92" s="80"/>
      <c r="LLY92" s="80"/>
      <c r="LLZ92" s="80"/>
      <c r="LMA92" s="80"/>
      <c r="LMB92" s="127"/>
      <c r="LMC92" s="128"/>
      <c r="LMD92" s="128"/>
      <c r="LME92" s="128"/>
      <c r="LMF92" s="129"/>
      <c r="LMG92" s="80"/>
      <c r="LMH92" s="80"/>
      <c r="LMI92" s="80"/>
      <c r="LMJ92" s="80"/>
      <c r="LMK92" s="127"/>
      <c r="LML92" s="128"/>
      <c r="LMM92" s="128"/>
      <c r="LMN92" s="128"/>
      <c r="LMO92" s="129"/>
      <c r="LMP92" s="80"/>
      <c r="LMQ92" s="80"/>
      <c r="LMR92" s="80"/>
      <c r="LMS92" s="80"/>
      <c r="LMT92" s="127"/>
      <c r="LMU92" s="128"/>
      <c r="LMV92" s="128"/>
      <c r="LMW92" s="128"/>
      <c r="LMX92" s="129"/>
      <c r="LMY92" s="80"/>
      <c r="LMZ92" s="80"/>
      <c r="LNA92" s="80"/>
      <c r="LNB92" s="80"/>
      <c r="LNC92" s="127"/>
      <c r="LND92" s="128"/>
      <c r="LNE92" s="128"/>
      <c r="LNF92" s="128"/>
      <c r="LNG92" s="129"/>
      <c r="LNH92" s="80"/>
      <c r="LNI92" s="80"/>
      <c r="LNJ92" s="80"/>
      <c r="LNK92" s="80"/>
      <c r="LNL92" s="127"/>
      <c r="LNM92" s="128"/>
      <c r="LNN92" s="128"/>
      <c r="LNO92" s="128"/>
      <c r="LNP92" s="129"/>
      <c r="LNQ92" s="80"/>
      <c r="LNR92" s="80"/>
      <c r="LNS92" s="80"/>
      <c r="LNT92" s="80"/>
      <c r="LNU92" s="127"/>
      <c r="LNV92" s="128"/>
      <c r="LNW92" s="128"/>
      <c r="LNX92" s="128"/>
      <c r="LNY92" s="129"/>
      <c r="LNZ92" s="80"/>
      <c r="LOA92" s="80"/>
      <c r="LOB92" s="80"/>
      <c r="LOC92" s="80"/>
      <c r="LOD92" s="127"/>
      <c r="LOE92" s="128"/>
      <c r="LOF92" s="128"/>
      <c r="LOG92" s="128"/>
      <c r="LOH92" s="129"/>
      <c r="LOI92" s="80"/>
      <c r="LOJ92" s="80"/>
      <c r="LOK92" s="80"/>
      <c r="LOL92" s="80"/>
      <c r="LOM92" s="127"/>
      <c r="LON92" s="128"/>
      <c r="LOO92" s="128"/>
      <c r="LOP92" s="128"/>
      <c r="LOQ92" s="129"/>
      <c r="LOR92" s="80"/>
      <c r="LOS92" s="80"/>
      <c r="LOT92" s="80"/>
      <c r="LOU92" s="80"/>
      <c r="LOV92" s="127"/>
      <c r="LOW92" s="128"/>
      <c r="LOX92" s="128"/>
      <c r="LOY92" s="128"/>
      <c r="LOZ92" s="129"/>
      <c r="LPA92" s="80"/>
      <c r="LPB92" s="80"/>
      <c r="LPC92" s="80"/>
      <c r="LPD92" s="80"/>
      <c r="LPE92" s="127"/>
      <c r="LPF92" s="128"/>
      <c r="LPG92" s="128"/>
      <c r="LPH92" s="128"/>
      <c r="LPI92" s="129"/>
      <c r="LPJ92" s="80"/>
      <c r="LPK92" s="80"/>
      <c r="LPL92" s="80"/>
      <c r="LPM92" s="80"/>
      <c r="LPN92" s="127"/>
      <c r="LPO92" s="128"/>
      <c r="LPP92" s="128"/>
      <c r="LPQ92" s="128"/>
      <c r="LPR92" s="129"/>
      <c r="LPS92" s="80"/>
      <c r="LPT92" s="80"/>
      <c r="LPU92" s="80"/>
      <c r="LPV92" s="80"/>
      <c r="LPW92" s="127"/>
      <c r="LPX92" s="128"/>
      <c r="LPY92" s="128"/>
      <c r="LPZ92" s="128"/>
      <c r="LQA92" s="129"/>
      <c r="LQB92" s="80"/>
      <c r="LQC92" s="80"/>
      <c r="LQD92" s="80"/>
      <c r="LQE92" s="80"/>
      <c r="LQF92" s="127"/>
      <c r="LQG92" s="128"/>
      <c r="LQH92" s="128"/>
      <c r="LQI92" s="128"/>
      <c r="LQJ92" s="129"/>
      <c r="LQK92" s="80"/>
      <c r="LQL92" s="80"/>
      <c r="LQM92" s="80"/>
      <c r="LQN92" s="80"/>
      <c r="LQO92" s="127"/>
      <c r="LQP92" s="128"/>
      <c r="LQQ92" s="128"/>
      <c r="LQR92" s="128"/>
      <c r="LQS92" s="129"/>
      <c r="LQT92" s="80"/>
      <c r="LQU92" s="80"/>
      <c r="LQV92" s="80"/>
      <c r="LQW92" s="80"/>
      <c r="LQX92" s="127"/>
      <c r="LQY92" s="128"/>
      <c r="LQZ92" s="128"/>
      <c r="LRA92" s="128"/>
      <c r="LRB92" s="129"/>
      <c r="LRC92" s="80"/>
      <c r="LRD92" s="80"/>
      <c r="LRE92" s="80"/>
      <c r="LRF92" s="80"/>
      <c r="LRG92" s="127"/>
      <c r="LRH92" s="128"/>
      <c r="LRI92" s="128"/>
      <c r="LRJ92" s="128"/>
      <c r="LRK92" s="129"/>
      <c r="LRL92" s="80"/>
      <c r="LRM92" s="80"/>
      <c r="LRN92" s="80"/>
      <c r="LRO92" s="80"/>
      <c r="LRP92" s="127"/>
      <c r="LRQ92" s="128"/>
      <c r="LRR92" s="128"/>
      <c r="LRS92" s="128"/>
      <c r="LRT92" s="129"/>
      <c r="LRU92" s="80"/>
      <c r="LRV92" s="80"/>
      <c r="LRW92" s="80"/>
      <c r="LRX92" s="80"/>
      <c r="LRY92" s="127"/>
      <c r="LRZ92" s="128"/>
      <c r="LSA92" s="128"/>
      <c r="LSB92" s="128"/>
      <c r="LSC92" s="129"/>
      <c r="LSD92" s="80"/>
      <c r="LSE92" s="80"/>
      <c r="LSF92" s="80"/>
      <c r="LSG92" s="80"/>
      <c r="LSH92" s="127"/>
      <c r="LSI92" s="128"/>
      <c r="LSJ92" s="128"/>
      <c r="LSK92" s="128"/>
      <c r="LSL92" s="129"/>
      <c r="LSM92" s="80"/>
      <c r="LSN92" s="80"/>
      <c r="LSO92" s="80"/>
      <c r="LSP92" s="80"/>
      <c r="LSQ92" s="127"/>
      <c r="LSR92" s="128"/>
      <c r="LSS92" s="128"/>
      <c r="LST92" s="128"/>
      <c r="LSU92" s="129"/>
      <c r="LSV92" s="80"/>
      <c r="LSW92" s="80"/>
      <c r="LSX92" s="80"/>
      <c r="LSY92" s="80"/>
      <c r="LSZ92" s="127"/>
      <c r="LTA92" s="128"/>
      <c r="LTB92" s="128"/>
      <c r="LTC92" s="128"/>
      <c r="LTD92" s="129"/>
      <c r="LTE92" s="80"/>
      <c r="LTF92" s="80"/>
      <c r="LTG92" s="80"/>
      <c r="LTH92" s="80"/>
      <c r="LTI92" s="127"/>
      <c r="LTJ92" s="128"/>
      <c r="LTK92" s="128"/>
      <c r="LTL92" s="128"/>
      <c r="LTM92" s="129"/>
      <c r="LTN92" s="80"/>
      <c r="LTO92" s="80"/>
      <c r="LTP92" s="80"/>
      <c r="LTQ92" s="80"/>
      <c r="LTR92" s="127"/>
      <c r="LTS92" s="128"/>
      <c r="LTT92" s="128"/>
      <c r="LTU92" s="128"/>
      <c r="LTV92" s="129"/>
      <c r="LTW92" s="80"/>
      <c r="LTX92" s="80"/>
      <c r="LTY92" s="80"/>
      <c r="LTZ92" s="80"/>
      <c r="LUA92" s="127"/>
      <c r="LUB92" s="128"/>
      <c r="LUC92" s="128"/>
      <c r="LUD92" s="128"/>
      <c r="LUE92" s="129"/>
      <c r="LUF92" s="80"/>
      <c r="LUG92" s="80"/>
      <c r="LUH92" s="80"/>
      <c r="LUI92" s="80"/>
      <c r="LUJ92" s="127"/>
      <c r="LUK92" s="128"/>
      <c r="LUL92" s="128"/>
      <c r="LUM92" s="128"/>
      <c r="LUN92" s="129"/>
      <c r="LUO92" s="80"/>
      <c r="LUP92" s="80"/>
      <c r="LUQ92" s="80"/>
      <c r="LUR92" s="80"/>
      <c r="LUS92" s="127"/>
      <c r="LUT92" s="128"/>
      <c r="LUU92" s="128"/>
      <c r="LUV92" s="128"/>
      <c r="LUW92" s="129"/>
      <c r="LUX92" s="80"/>
      <c r="LUY92" s="80"/>
      <c r="LUZ92" s="80"/>
      <c r="LVA92" s="80"/>
      <c r="LVB92" s="127"/>
      <c r="LVC92" s="128"/>
      <c r="LVD92" s="128"/>
      <c r="LVE92" s="128"/>
      <c r="LVF92" s="129"/>
      <c r="LVG92" s="80"/>
      <c r="LVH92" s="80"/>
      <c r="LVI92" s="80"/>
      <c r="LVJ92" s="80"/>
      <c r="LVK92" s="127"/>
      <c r="LVL92" s="128"/>
      <c r="LVM92" s="128"/>
      <c r="LVN92" s="128"/>
      <c r="LVO92" s="129"/>
      <c r="LVP92" s="80"/>
      <c r="LVQ92" s="80"/>
      <c r="LVR92" s="80"/>
      <c r="LVS92" s="80"/>
      <c r="LVT92" s="127"/>
      <c r="LVU92" s="128"/>
      <c r="LVV92" s="128"/>
      <c r="LVW92" s="128"/>
      <c r="LVX92" s="129"/>
      <c r="LVY92" s="80"/>
      <c r="LVZ92" s="80"/>
      <c r="LWA92" s="80"/>
      <c r="LWB92" s="80"/>
      <c r="LWC92" s="127"/>
      <c r="LWD92" s="128"/>
      <c r="LWE92" s="128"/>
      <c r="LWF92" s="128"/>
      <c r="LWG92" s="129"/>
      <c r="LWH92" s="80"/>
      <c r="LWI92" s="80"/>
      <c r="LWJ92" s="80"/>
      <c r="LWK92" s="80"/>
      <c r="LWL92" s="127"/>
      <c r="LWM92" s="128"/>
      <c r="LWN92" s="128"/>
      <c r="LWO92" s="128"/>
      <c r="LWP92" s="129"/>
      <c r="LWQ92" s="80"/>
      <c r="LWR92" s="80"/>
      <c r="LWS92" s="80"/>
      <c r="LWT92" s="80"/>
      <c r="LWU92" s="127"/>
      <c r="LWV92" s="128"/>
      <c r="LWW92" s="128"/>
      <c r="LWX92" s="128"/>
      <c r="LWY92" s="129"/>
      <c r="LWZ92" s="80"/>
      <c r="LXA92" s="80"/>
      <c r="LXB92" s="80"/>
      <c r="LXC92" s="80"/>
      <c r="LXD92" s="127"/>
      <c r="LXE92" s="128"/>
      <c r="LXF92" s="128"/>
      <c r="LXG92" s="128"/>
      <c r="LXH92" s="129"/>
      <c r="LXI92" s="80"/>
      <c r="LXJ92" s="80"/>
      <c r="LXK92" s="80"/>
      <c r="LXL92" s="80"/>
      <c r="LXM92" s="127"/>
      <c r="LXN92" s="128"/>
      <c r="LXO92" s="128"/>
      <c r="LXP92" s="128"/>
      <c r="LXQ92" s="129"/>
      <c r="LXR92" s="80"/>
      <c r="LXS92" s="80"/>
      <c r="LXT92" s="80"/>
      <c r="LXU92" s="80"/>
      <c r="LXV92" s="127"/>
      <c r="LXW92" s="128"/>
      <c r="LXX92" s="128"/>
      <c r="LXY92" s="128"/>
      <c r="LXZ92" s="129"/>
      <c r="LYA92" s="80"/>
      <c r="LYB92" s="80"/>
      <c r="LYC92" s="80"/>
      <c r="LYD92" s="80"/>
      <c r="LYE92" s="127"/>
      <c r="LYF92" s="128"/>
      <c r="LYG92" s="128"/>
      <c r="LYH92" s="128"/>
      <c r="LYI92" s="129"/>
      <c r="LYJ92" s="80"/>
      <c r="LYK92" s="80"/>
      <c r="LYL92" s="80"/>
      <c r="LYM92" s="80"/>
      <c r="LYN92" s="127"/>
      <c r="LYO92" s="128"/>
      <c r="LYP92" s="128"/>
      <c r="LYQ92" s="128"/>
      <c r="LYR92" s="129"/>
      <c r="LYS92" s="80"/>
      <c r="LYT92" s="80"/>
      <c r="LYU92" s="80"/>
      <c r="LYV92" s="80"/>
      <c r="LYW92" s="127"/>
      <c r="LYX92" s="128"/>
      <c r="LYY92" s="128"/>
      <c r="LYZ92" s="128"/>
      <c r="LZA92" s="129"/>
      <c r="LZB92" s="80"/>
      <c r="LZC92" s="80"/>
      <c r="LZD92" s="80"/>
      <c r="LZE92" s="80"/>
      <c r="LZF92" s="127"/>
      <c r="LZG92" s="128"/>
      <c r="LZH92" s="128"/>
      <c r="LZI92" s="128"/>
      <c r="LZJ92" s="129"/>
      <c r="LZK92" s="80"/>
      <c r="LZL92" s="80"/>
      <c r="LZM92" s="80"/>
      <c r="LZN92" s="80"/>
      <c r="LZO92" s="127"/>
      <c r="LZP92" s="128"/>
      <c r="LZQ92" s="128"/>
      <c r="LZR92" s="128"/>
      <c r="LZS92" s="129"/>
      <c r="LZT92" s="80"/>
      <c r="LZU92" s="80"/>
      <c r="LZV92" s="80"/>
      <c r="LZW92" s="80"/>
      <c r="LZX92" s="127"/>
      <c r="LZY92" s="128"/>
      <c r="LZZ92" s="128"/>
      <c r="MAA92" s="128"/>
      <c r="MAB92" s="129"/>
      <c r="MAC92" s="80"/>
      <c r="MAD92" s="80"/>
      <c r="MAE92" s="80"/>
      <c r="MAF92" s="80"/>
      <c r="MAG92" s="127"/>
      <c r="MAH92" s="128"/>
      <c r="MAI92" s="128"/>
      <c r="MAJ92" s="128"/>
      <c r="MAK92" s="129"/>
      <c r="MAL92" s="80"/>
      <c r="MAM92" s="80"/>
      <c r="MAN92" s="80"/>
      <c r="MAO92" s="80"/>
      <c r="MAP92" s="127"/>
      <c r="MAQ92" s="128"/>
      <c r="MAR92" s="128"/>
      <c r="MAS92" s="128"/>
      <c r="MAT92" s="129"/>
      <c r="MAU92" s="80"/>
      <c r="MAV92" s="80"/>
      <c r="MAW92" s="80"/>
      <c r="MAX92" s="80"/>
      <c r="MAY92" s="127"/>
      <c r="MAZ92" s="128"/>
      <c r="MBA92" s="128"/>
      <c r="MBB92" s="128"/>
      <c r="MBC92" s="129"/>
      <c r="MBD92" s="80"/>
      <c r="MBE92" s="80"/>
      <c r="MBF92" s="80"/>
      <c r="MBG92" s="80"/>
      <c r="MBH92" s="127"/>
      <c r="MBI92" s="128"/>
      <c r="MBJ92" s="128"/>
      <c r="MBK92" s="128"/>
      <c r="MBL92" s="129"/>
      <c r="MBM92" s="80"/>
      <c r="MBN92" s="80"/>
      <c r="MBO92" s="80"/>
      <c r="MBP92" s="80"/>
      <c r="MBQ92" s="127"/>
      <c r="MBR92" s="128"/>
      <c r="MBS92" s="128"/>
      <c r="MBT92" s="128"/>
      <c r="MBU92" s="129"/>
      <c r="MBV92" s="80"/>
      <c r="MBW92" s="80"/>
      <c r="MBX92" s="80"/>
      <c r="MBY92" s="80"/>
      <c r="MBZ92" s="127"/>
      <c r="MCA92" s="128"/>
      <c r="MCB92" s="128"/>
      <c r="MCC92" s="128"/>
      <c r="MCD92" s="129"/>
      <c r="MCE92" s="80"/>
      <c r="MCF92" s="80"/>
      <c r="MCG92" s="80"/>
      <c r="MCH92" s="80"/>
      <c r="MCI92" s="127"/>
      <c r="MCJ92" s="128"/>
      <c r="MCK92" s="128"/>
      <c r="MCL92" s="128"/>
      <c r="MCM92" s="129"/>
      <c r="MCN92" s="80"/>
      <c r="MCO92" s="80"/>
      <c r="MCP92" s="80"/>
      <c r="MCQ92" s="80"/>
      <c r="MCR92" s="127"/>
      <c r="MCS92" s="128"/>
      <c r="MCT92" s="128"/>
      <c r="MCU92" s="128"/>
      <c r="MCV92" s="129"/>
      <c r="MCW92" s="80"/>
      <c r="MCX92" s="80"/>
      <c r="MCY92" s="80"/>
      <c r="MCZ92" s="80"/>
      <c r="MDA92" s="127"/>
      <c r="MDB92" s="128"/>
      <c r="MDC92" s="128"/>
      <c r="MDD92" s="128"/>
      <c r="MDE92" s="129"/>
      <c r="MDF92" s="80"/>
      <c r="MDG92" s="80"/>
      <c r="MDH92" s="80"/>
      <c r="MDI92" s="80"/>
      <c r="MDJ92" s="127"/>
      <c r="MDK92" s="128"/>
      <c r="MDL92" s="128"/>
      <c r="MDM92" s="128"/>
      <c r="MDN92" s="129"/>
      <c r="MDO92" s="80"/>
      <c r="MDP92" s="80"/>
      <c r="MDQ92" s="80"/>
      <c r="MDR92" s="80"/>
      <c r="MDS92" s="127"/>
      <c r="MDT92" s="128"/>
      <c r="MDU92" s="128"/>
      <c r="MDV92" s="128"/>
      <c r="MDW92" s="129"/>
      <c r="MDX92" s="80"/>
      <c r="MDY92" s="80"/>
      <c r="MDZ92" s="80"/>
      <c r="MEA92" s="80"/>
      <c r="MEB92" s="127"/>
      <c r="MEC92" s="128"/>
      <c r="MED92" s="128"/>
      <c r="MEE92" s="128"/>
      <c r="MEF92" s="129"/>
      <c r="MEG92" s="80"/>
      <c r="MEH92" s="80"/>
      <c r="MEI92" s="80"/>
      <c r="MEJ92" s="80"/>
      <c r="MEK92" s="127"/>
      <c r="MEL92" s="128"/>
      <c r="MEM92" s="128"/>
      <c r="MEN92" s="128"/>
      <c r="MEO92" s="129"/>
      <c r="MEP92" s="80"/>
      <c r="MEQ92" s="80"/>
      <c r="MER92" s="80"/>
      <c r="MES92" s="80"/>
      <c r="MET92" s="127"/>
      <c r="MEU92" s="128"/>
      <c r="MEV92" s="128"/>
      <c r="MEW92" s="128"/>
      <c r="MEX92" s="129"/>
      <c r="MEY92" s="80"/>
      <c r="MEZ92" s="80"/>
      <c r="MFA92" s="80"/>
      <c r="MFB92" s="80"/>
      <c r="MFC92" s="127"/>
      <c r="MFD92" s="128"/>
      <c r="MFE92" s="128"/>
      <c r="MFF92" s="128"/>
      <c r="MFG92" s="129"/>
      <c r="MFH92" s="80"/>
      <c r="MFI92" s="80"/>
      <c r="MFJ92" s="80"/>
      <c r="MFK92" s="80"/>
      <c r="MFL92" s="127"/>
      <c r="MFM92" s="128"/>
      <c r="MFN92" s="128"/>
      <c r="MFO92" s="128"/>
      <c r="MFP92" s="129"/>
      <c r="MFQ92" s="80"/>
      <c r="MFR92" s="80"/>
      <c r="MFS92" s="80"/>
      <c r="MFT92" s="80"/>
      <c r="MFU92" s="127"/>
      <c r="MFV92" s="128"/>
      <c r="MFW92" s="128"/>
      <c r="MFX92" s="128"/>
      <c r="MFY92" s="129"/>
      <c r="MFZ92" s="80"/>
      <c r="MGA92" s="80"/>
      <c r="MGB92" s="80"/>
      <c r="MGC92" s="80"/>
      <c r="MGD92" s="127"/>
      <c r="MGE92" s="128"/>
      <c r="MGF92" s="128"/>
      <c r="MGG92" s="128"/>
      <c r="MGH92" s="129"/>
      <c r="MGI92" s="80"/>
      <c r="MGJ92" s="80"/>
      <c r="MGK92" s="80"/>
      <c r="MGL92" s="80"/>
      <c r="MGM92" s="127"/>
      <c r="MGN92" s="128"/>
      <c r="MGO92" s="128"/>
      <c r="MGP92" s="128"/>
      <c r="MGQ92" s="129"/>
      <c r="MGR92" s="80"/>
      <c r="MGS92" s="80"/>
      <c r="MGT92" s="80"/>
      <c r="MGU92" s="80"/>
      <c r="MGV92" s="127"/>
      <c r="MGW92" s="128"/>
      <c r="MGX92" s="128"/>
      <c r="MGY92" s="128"/>
      <c r="MGZ92" s="129"/>
      <c r="MHA92" s="80"/>
      <c r="MHB92" s="80"/>
      <c r="MHC92" s="80"/>
      <c r="MHD92" s="80"/>
      <c r="MHE92" s="127"/>
      <c r="MHF92" s="128"/>
      <c r="MHG92" s="128"/>
      <c r="MHH92" s="128"/>
      <c r="MHI92" s="129"/>
      <c r="MHJ92" s="80"/>
      <c r="MHK92" s="80"/>
      <c r="MHL92" s="80"/>
      <c r="MHM92" s="80"/>
      <c r="MHN92" s="127"/>
      <c r="MHO92" s="128"/>
      <c r="MHP92" s="128"/>
      <c r="MHQ92" s="128"/>
      <c r="MHR92" s="129"/>
      <c r="MHS92" s="80"/>
      <c r="MHT92" s="80"/>
      <c r="MHU92" s="80"/>
      <c r="MHV92" s="80"/>
      <c r="MHW92" s="127"/>
      <c r="MHX92" s="128"/>
      <c r="MHY92" s="128"/>
      <c r="MHZ92" s="128"/>
      <c r="MIA92" s="129"/>
      <c r="MIB92" s="80"/>
      <c r="MIC92" s="80"/>
      <c r="MID92" s="80"/>
      <c r="MIE92" s="80"/>
      <c r="MIF92" s="127"/>
      <c r="MIG92" s="128"/>
      <c r="MIH92" s="128"/>
      <c r="MII92" s="128"/>
      <c r="MIJ92" s="129"/>
      <c r="MIK92" s="80"/>
      <c r="MIL92" s="80"/>
      <c r="MIM92" s="80"/>
      <c r="MIN92" s="80"/>
      <c r="MIO92" s="127"/>
      <c r="MIP92" s="128"/>
      <c r="MIQ92" s="128"/>
      <c r="MIR92" s="128"/>
      <c r="MIS92" s="129"/>
      <c r="MIT92" s="80"/>
      <c r="MIU92" s="80"/>
      <c r="MIV92" s="80"/>
      <c r="MIW92" s="80"/>
      <c r="MIX92" s="127"/>
      <c r="MIY92" s="128"/>
      <c r="MIZ92" s="128"/>
      <c r="MJA92" s="128"/>
      <c r="MJB92" s="129"/>
      <c r="MJC92" s="80"/>
      <c r="MJD92" s="80"/>
      <c r="MJE92" s="80"/>
      <c r="MJF92" s="80"/>
      <c r="MJG92" s="127"/>
      <c r="MJH92" s="128"/>
      <c r="MJI92" s="128"/>
      <c r="MJJ92" s="128"/>
      <c r="MJK92" s="129"/>
      <c r="MJL92" s="80"/>
      <c r="MJM92" s="80"/>
      <c r="MJN92" s="80"/>
      <c r="MJO92" s="80"/>
      <c r="MJP92" s="127"/>
      <c r="MJQ92" s="128"/>
      <c r="MJR92" s="128"/>
      <c r="MJS92" s="128"/>
      <c r="MJT92" s="129"/>
      <c r="MJU92" s="80"/>
      <c r="MJV92" s="80"/>
      <c r="MJW92" s="80"/>
      <c r="MJX92" s="80"/>
      <c r="MJY92" s="127"/>
      <c r="MJZ92" s="128"/>
      <c r="MKA92" s="128"/>
      <c r="MKB92" s="128"/>
      <c r="MKC92" s="129"/>
      <c r="MKD92" s="80"/>
      <c r="MKE92" s="80"/>
      <c r="MKF92" s="80"/>
      <c r="MKG92" s="80"/>
      <c r="MKH92" s="127"/>
      <c r="MKI92" s="128"/>
      <c r="MKJ92" s="128"/>
      <c r="MKK92" s="128"/>
      <c r="MKL92" s="129"/>
      <c r="MKM92" s="80"/>
      <c r="MKN92" s="80"/>
      <c r="MKO92" s="80"/>
      <c r="MKP92" s="80"/>
      <c r="MKQ92" s="127"/>
      <c r="MKR92" s="128"/>
      <c r="MKS92" s="128"/>
      <c r="MKT92" s="128"/>
      <c r="MKU92" s="129"/>
      <c r="MKV92" s="80"/>
      <c r="MKW92" s="80"/>
      <c r="MKX92" s="80"/>
      <c r="MKY92" s="80"/>
      <c r="MKZ92" s="127"/>
      <c r="MLA92" s="128"/>
      <c r="MLB92" s="128"/>
      <c r="MLC92" s="128"/>
      <c r="MLD92" s="129"/>
      <c r="MLE92" s="80"/>
      <c r="MLF92" s="80"/>
      <c r="MLG92" s="80"/>
      <c r="MLH92" s="80"/>
      <c r="MLI92" s="127"/>
      <c r="MLJ92" s="128"/>
      <c r="MLK92" s="128"/>
      <c r="MLL92" s="128"/>
      <c r="MLM92" s="129"/>
      <c r="MLN92" s="80"/>
      <c r="MLO92" s="80"/>
      <c r="MLP92" s="80"/>
      <c r="MLQ92" s="80"/>
      <c r="MLR92" s="127"/>
      <c r="MLS92" s="128"/>
      <c r="MLT92" s="128"/>
      <c r="MLU92" s="128"/>
      <c r="MLV92" s="129"/>
      <c r="MLW92" s="80"/>
      <c r="MLX92" s="80"/>
      <c r="MLY92" s="80"/>
      <c r="MLZ92" s="80"/>
      <c r="MMA92" s="127"/>
      <c r="MMB92" s="128"/>
      <c r="MMC92" s="128"/>
      <c r="MMD92" s="128"/>
      <c r="MME92" s="129"/>
      <c r="MMF92" s="80"/>
      <c r="MMG92" s="80"/>
      <c r="MMH92" s="80"/>
      <c r="MMI92" s="80"/>
      <c r="MMJ92" s="127"/>
      <c r="MMK92" s="128"/>
      <c r="MML92" s="128"/>
      <c r="MMM92" s="128"/>
      <c r="MMN92" s="129"/>
      <c r="MMO92" s="80"/>
      <c r="MMP92" s="80"/>
      <c r="MMQ92" s="80"/>
      <c r="MMR92" s="80"/>
      <c r="MMS92" s="127"/>
      <c r="MMT92" s="128"/>
      <c r="MMU92" s="128"/>
      <c r="MMV92" s="128"/>
      <c r="MMW92" s="129"/>
      <c r="MMX92" s="80"/>
      <c r="MMY92" s="80"/>
      <c r="MMZ92" s="80"/>
      <c r="MNA92" s="80"/>
      <c r="MNB92" s="127"/>
      <c r="MNC92" s="128"/>
      <c r="MND92" s="128"/>
      <c r="MNE92" s="128"/>
      <c r="MNF92" s="129"/>
      <c r="MNG92" s="80"/>
      <c r="MNH92" s="80"/>
      <c r="MNI92" s="80"/>
      <c r="MNJ92" s="80"/>
      <c r="MNK92" s="127"/>
      <c r="MNL92" s="128"/>
      <c r="MNM92" s="128"/>
      <c r="MNN92" s="128"/>
      <c r="MNO92" s="129"/>
      <c r="MNP92" s="80"/>
      <c r="MNQ92" s="80"/>
      <c r="MNR92" s="80"/>
      <c r="MNS92" s="80"/>
      <c r="MNT92" s="127"/>
      <c r="MNU92" s="128"/>
      <c r="MNV92" s="128"/>
      <c r="MNW92" s="128"/>
      <c r="MNX92" s="129"/>
      <c r="MNY92" s="80"/>
      <c r="MNZ92" s="80"/>
      <c r="MOA92" s="80"/>
      <c r="MOB92" s="80"/>
      <c r="MOC92" s="127"/>
      <c r="MOD92" s="128"/>
      <c r="MOE92" s="128"/>
      <c r="MOF92" s="128"/>
      <c r="MOG92" s="129"/>
      <c r="MOH92" s="80"/>
      <c r="MOI92" s="80"/>
      <c r="MOJ92" s="80"/>
      <c r="MOK92" s="80"/>
      <c r="MOL92" s="127"/>
      <c r="MOM92" s="128"/>
      <c r="MON92" s="128"/>
      <c r="MOO92" s="128"/>
      <c r="MOP92" s="129"/>
      <c r="MOQ92" s="80"/>
      <c r="MOR92" s="80"/>
      <c r="MOS92" s="80"/>
      <c r="MOT92" s="80"/>
      <c r="MOU92" s="127"/>
      <c r="MOV92" s="128"/>
      <c r="MOW92" s="128"/>
      <c r="MOX92" s="128"/>
      <c r="MOY92" s="129"/>
      <c r="MOZ92" s="80"/>
      <c r="MPA92" s="80"/>
      <c r="MPB92" s="80"/>
      <c r="MPC92" s="80"/>
      <c r="MPD92" s="127"/>
      <c r="MPE92" s="128"/>
      <c r="MPF92" s="128"/>
      <c r="MPG92" s="128"/>
      <c r="MPH92" s="129"/>
      <c r="MPI92" s="80"/>
      <c r="MPJ92" s="80"/>
      <c r="MPK92" s="80"/>
      <c r="MPL92" s="80"/>
      <c r="MPM92" s="127"/>
      <c r="MPN92" s="128"/>
      <c r="MPO92" s="128"/>
      <c r="MPP92" s="128"/>
      <c r="MPQ92" s="129"/>
      <c r="MPR92" s="80"/>
      <c r="MPS92" s="80"/>
      <c r="MPT92" s="80"/>
      <c r="MPU92" s="80"/>
      <c r="MPV92" s="127"/>
      <c r="MPW92" s="128"/>
      <c r="MPX92" s="128"/>
      <c r="MPY92" s="128"/>
      <c r="MPZ92" s="129"/>
      <c r="MQA92" s="80"/>
      <c r="MQB92" s="80"/>
      <c r="MQC92" s="80"/>
      <c r="MQD92" s="80"/>
      <c r="MQE92" s="127"/>
      <c r="MQF92" s="128"/>
      <c r="MQG92" s="128"/>
      <c r="MQH92" s="128"/>
      <c r="MQI92" s="129"/>
      <c r="MQJ92" s="80"/>
      <c r="MQK92" s="80"/>
      <c r="MQL92" s="80"/>
      <c r="MQM92" s="80"/>
      <c r="MQN92" s="127"/>
      <c r="MQO92" s="128"/>
      <c r="MQP92" s="128"/>
      <c r="MQQ92" s="128"/>
      <c r="MQR92" s="129"/>
      <c r="MQS92" s="80"/>
      <c r="MQT92" s="80"/>
      <c r="MQU92" s="80"/>
      <c r="MQV92" s="80"/>
      <c r="MQW92" s="127"/>
      <c r="MQX92" s="128"/>
      <c r="MQY92" s="128"/>
      <c r="MQZ92" s="128"/>
      <c r="MRA92" s="129"/>
      <c r="MRB92" s="80"/>
      <c r="MRC92" s="80"/>
      <c r="MRD92" s="80"/>
      <c r="MRE92" s="80"/>
      <c r="MRF92" s="127"/>
      <c r="MRG92" s="128"/>
      <c r="MRH92" s="128"/>
      <c r="MRI92" s="128"/>
      <c r="MRJ92" s="129"/>
      <c r="MRK92" s="80"/>
      <c r="MRL92" s="80"/>
      <c r="MRM92" s="80"/>
      <c r="MRN92" s="80"/>
      <c r="MRO92" s="127"/>
      <c r="MRP92" s="128"/>
      <c r="MRQ92" s="128"/>
      <c r="MRR92" s="128"/>
      <c r="MRS92" s="129"/>
      <c r="MRT92" s="80"/>
      <c r="MRU92" s="80"/>
      <c r="MRV92" s="80"/>
      <c r="MRW92" s="80"/>
      <c r="MRX92" s="127"/>
      <c r="MRY92" s="128"/>
      <c r="MRZ92" s="128"/>
      <c r="MSA92" s="128"/>
      <c r="MSB92" s="129"/>
      <c r="MSC92" s="80"/>
      <c r="MSD92" s="80"/>
      <c r="MSE92" s="80"/>
      <c r="MSF92" s="80"/>
      <c r="MSG92" s="127"/>
      <c r="MSH92" s="128"/>
      <c r="MSI92" s="128"/>
      <c r="MSJ92" s="128"/>
      <c r="MSK92" s="129"/>
      <c r="MSL92" s="80"/>
      <c r="MSM92" s="80"/>
      <c r="MSN92" s="80"/>
      <c r="MSO92" s="80"/>
      <c r="MSP92" s="127"/>
      <c r="MSQ92" s="128"/>
      <c r="MSR92" s="128"/>
      <c r="MSS92" s="128"/>
      <c r="MST92" s="129"/>
      <c r="MSU92" s="80"/>
      <c r="MSV92" s="80"/>
      <c r="MSW92" s="80"/>
      <c r="MSX92" s="80"/>
      <c r="MSY92" s="127"/>
      <c r="MSZ92" s="128"/>
      <c r="MTA92" s="128"/>
      <c r="MTB92" s="128"/>
      <c r="MTC92" s="129"/>
      <c r="MTD92" s="80"/>
      <c r="MTE92" s="80"/>
      <c r="MTF92" s="80"/>
      <c r="MTG92" s="80"/>
      <c r="MTH92" s="127"/>
      <c r="MTI92" s="128"/>
      <c r="MTJ92" s="128"/>
      <c r="MTK92" s="128"/>
      <c r="MTL92" s="129"/>
      <c r="MTM92" s="80"/>
      <c r="MTN92" s="80"/>
      <c r="MTO92" s="80"/>
      <c r="MTP92" s="80"/>
      <c r="MTQ92" s="127"/>
      <c r="MTR92" s="128"/>
      <c r="MTS92" s="128"/>
      <c r="MTT92" s="128"/>
      <c r="MTU92" s="129"/>
      <c r="MTV92" s="80"/>
      <c r="MTW92" s="80"/>
      <c r="MTX92" s="80"/>
      <c r="MTY92" s="80"/>
      <c r="MTZ92" s="127"/>
      <c r="MUA92" s="128"/>
      <c r="MUB92" s="128"/>
      <c r="MUC92" s="128"/>
      <c r="MUD92" s="129"/>
      <c r="MUE92" s="80"/>
      <c r="MUF92" s="80"/>
      <c r="MUG92" s="80"/>
      <c r="MUH92" s="80"/>
      <c r="MUI92" s="127"/>
      <c r="MUJ92" s="128"/>
      <c r="MUK92" s="128"/>
      <c r="MUL92" s="128"/>
      <c r="MUM92" s="129"/>
      <c r="MUN92" s="80"/>
      <c r="MUO92" s="80"/>
      <c r="MUP92" s="80"/>
      <c r="MUQ92" s="80"/>
      <c r="MUR92" s="127"/>
      <c r="MUS92" s="128"/>
      <c r="MUT92" s="128"/>
      <c r="MUU92" s="128"/>
      <c r="MUV92" s="129"/>
      <c r="MUW92" s="80"/>
      <c r="MUX92" s="80"/>
      <c r="MUY92" s="80"/>
      <c r="MUZ92" s="80"/>
      <c r="MVA92" s="127"/>
      <c r="MVB92" s="128"/>
      <c r="MVC92" s="128"/>
      <c r="MVD92" s="128"/>
      <c r="MVE92" s="129"/>
      <c r="MVF92" s="80"/>
      <c r="MVG92" s="80"/>
      <c r="MVH92" s="80"/>
      <c r="MVI92" s="80"/>
      <c r="MVJ92" s="127"/>
      <c r="MVK92" s="128"/>
      <c r="MVL92" s="128"/>
      <c r="MVM92" s="128"/>
      <c r="MVN92" s="129"/>
      <c r="MVO92" s="80"/>
      <c r="MVP92" s="80"/>
      <c r="MVQ92" s="80"/>
      <c r="MVR92" s="80"/>
      <c r="MVS92" s="127"/>
      <c r="MVT92" s="128"/>
      <c r="MVU92" s="128"/>
      <c r="MVV92" s="128"/>
      <c r="MVW92" s="129"/>
      <c r="MVX92" s="80"/>
      <c r="MVY92" s="80"/>
      <c r="MVZ92" s="80"/>
      <c r="MWA92" s="80"/>
      <c r="MWB92" s="127"/>
      <c r="MWC92" s="128"/>
      <c r="MWD92" s="128"/>
      <c r="MWE92" s="128"/>
      <c r="MWF92" s="129"/>
      <c r="MWG92" s="80"/>
      <c r="MWH92" s="80"/>
      <c r="MWI92" s="80"/>
      <c r="MWJ92" s="80"/>
      <c r="MWK92" s="127"/>
      <c r="MWL92" s="128"/>
      <c r="MWM92" s="128"/>
      <c r="MWN92" s="128"/>
      <c r="MWO92" s="129"/>
      <c r="MWP92" s="80"/>
      <c r="MWQ92" s="80"/>
      <c r="MWR92" s="80"/>
      <c r="MWS92" s="80"/>
      <c r="MWT92" s="127"/>
      <c r="MWU92" s="128"/>
      <c r="MWV92" s="128"/>
      <c r="MWW92" s="128"/>
      <c r="MWX92" s="129"/>
      <c r="MWY92" s="80"/>
      <c r="MWZ92" s="80"/>
      <c r="MXA92" s="80"/>
      <c r="MXB92" s="80"/>
      <c r="MXC92" s="127"/>
      <c r="MXD92" s="128"/>
      <c r="MXE92" s="128"/>
      <c r="MXF92" s="128"/>
      <c r="MXG92" s="129"/>
      <c r="MXH92" s="80"/>
      <c r="MXI92" s="80"/>
      <c r="MXJ92" s="80"/>
      <c r="MXK92" s="80"/>
      <c r="MXL92" s="127"/>
      <c r="MXM92" s="128"/>
      <c r="MXN92" s="128"/>
      <c r="MXO92" s="128"/>
      <c r="MXP92" s="129"/>
      <c r="MXQ92" s="80"/>
      <c r="MXR92" s="80"/>
      <c r="MXS92" s="80"/>
      <c r="MXT92" s="80"/>
      <c r="MXU92" s="127"/>
      <c r="MXV92" s="128"/>
      <c r="MXW92" s="128"/>
      <c r="MXX92" s="128"/>
      <c r="MXY92" s="129"/>
      <c r="MXZ92" s="80"/>
      <c r="MYA92" s="80"/>
      <c r="MYB92" s="80"/>
      <c r="MYC92" s="80"/>
      <c r="MYD92" s="127"/>
      <c r="MYE92" s="128"/>
      <c r="MYF92" s="128"/>
      <c r="MYG92" s="128"/>
      <c r="MYH92" s="129"/>
      <c r="MYI92" s="80"/>
      <c r="MYJ92" s="80"/>
      <c r="MYK92" s="80"/>
      <c r="MYL92" s="80"/>
      <c r="MYM92" s="127"/>
      <c r="MYN92" s="128"/>
      <c r="MYO92" s="128"/>
      <c r="MYP92" s="128"/>
      <c r="MYQ92" s="129"/>
      <c r="MYR92" s="80"/>
      <c r="MYS92" s="80"/>
      <c r="MYT92" s="80"/>
      <c r="MYU92" s="80"/>
      <c r="MYV92" s="127"/>
      <c r="MYW92" s="128"/>
      <c r="MYX92" s="128"/>
      <c r="MYY92" s="128"/>
      <c r="MYZ92" s="129"/>
      <c r="MZA92" s="80"/>
      <c r="MZB92" s="80"/>
      <c r="MZC92" s="80"/>
      <c r="MZD92" s="80"/>
      <c r="MZE92" s="127"/>
      <c r="MZF92" s="128"/>
      <c r="MZG92" s="128"/>
      <c r="MZH92" s="128"/>
      <c r="MZI92" s="129"/>
      <c r="MZJ92" s="80"/>
      <c r="MZK92" s="80"/>
      <c r="MZL92" s="80"/>
      <c r="MZM92" s="80"/>
      <c r="MZN92" s="127"/>
      <c r="MZO92" s="128"/>
      <c r="MZP92" s="128"/>
      <c r="MZQ92" s="128"/>
      <c r="MZR92" s="129"/>
      <c r="MZS92" s="80"/>
      <c r="MZT92" s="80"/>
      <c r="MZU92" s="80"/>
      <c r="MZV92" s="80"/>
      <c r="MZW92" s="127"/>
      <c r="MZX92" s="128"/>
      <c r="MZY92" s="128"/>
      <c r="MZZ92" s="128"/>
      <c r="NAA92" s="129"/>
      <c r="NAB92" s="80"/>
      <c r="NAC92" s="80"/>
      <c r="NAD92" s="80"/>
      <c r="NAE92" s="80"/>
      <c r="NAF92" s="127"/>
      <c r="NAG92" s="128"/>
      <c r="NAH92" s="128"/>
      <c r="NAI92" s="128"/>
      <c r="NAJ92" s="129"/>
      <c r="NAK92" s="80"/>
      <c r="NAL92" s="80"/>
      <c r="NAM92" s="80"/>
      <c r="NAN92" s="80"/>
      <c r="NAO92" s="127"/>
      <c r="NAP92" s="128"/>
      <c r="NAQ92" s="128"/>
      <c r="NAR92" s="128"/>
      <c r="NAS92" s="129"/>
      <c r="NAT92" s="80"/>
      <c r="NAU92" s="80"/>
      <c r="NAV92" s="80"/>
      <c r="NAW92" s="80"/>
      <c r="NAX92" s="127"/>
      <c r="NAY92" s="128"/>
      <c r="NAZ92" s="128"/>
      <c r="NBA92" s="128"/>
      <c r="NBB92" s="129"/>
      <c r="NBC92" s="80"/>
      <c r="NBD92" s="80"/>
      <c r="NBE92" s="80"/>
      <c r="NBF92" s="80"/>
      <c r="NBG92" s="127"/>
      <c r="NBH92" s="128"/>
      <c r="NBI92" s="128"/>
      <c r="NBJ92" s="128"/>
      <c r="NBK92" s="129"/>
      <c r="NBL92" s="80"/>
      <c r="NBM92" s="80"/>
      <c r="NBN92" s="80"/>
      <c r="NBO92" s="80"/>
      <c r="NBP92" s="127"/>
      <c r="NBQ92" s="128"/>
      <c r="NBR92" s="128"/>
      <c r="NBS92" s="128"/>
      <c r="NBT92" s="129"/>
      <c r="NBU92" s="80"/>
      <c r="NBV92" s="80"/>
      <c r="NBW92" s="80"/>
      <c r="NBX92" s="80"/>
      <c r="NBY92" s="127"/>
      <c r="NBZ92" s="128"/>
      <c r="NCA92" s="128"/>
      <c r="NCB92" s="128"/>
      <c r="NCC92" s="129"/>
      <c r="NCD92" s="80"/>
      <c r="NCE92" s="80"/>
      <c r="NCF92" s="80"/>
      <c r="NCG92" s="80"/>
      <c r="NCH92" s="127"/>
      <c r="NCI92" s="128"/>
      <c r="NCJ92" s="128"/>
      <c r="NCK92" s="128"/>
      <c r="NCL92" s="129"/>
      <c r="NCM92" s="80"/>
      <c r="NCN92" s="80"/>
      <c r="NCO92" s="80"/>
      <c r="NCP92" s="80"/>
      <c r="NCQ92" s="127"/>
      <c r="NCR92" s="128"/>
      <c r="NCS92" s="128"/>
      <c r="NCT92" s="128"/>
      <c r="NCU92" s="129"/>
      <c r="NCV92" s="80"/>
      <c r="NCW92" s="80"/>
      <c r="NCX92" s="80"/>
      <c r="NCY92" s="80"/>
      <c r="NCZ92" s="127"/>
      <c r="NDA92" s="128"/>
      <c r="NDB92" s="128"/>
      <c r="NDC92" s="128"/>
      <c r="NDD92" s="129"/>
      <c r="NDE92" s="80"/>
      <c r="NDF92" s="80"/>
      <c r="NDG92" s="80"/>
      <c r="NDH92" s="80"/>
      <c r="NDI92" s="127"/>
      <c r="NDJ92" s="128"/>
      <c r="NDK92" s="128"/>
      <c r="NDL92" s="128"/>
      <c r="NDM92" s="129"/>
      <c r="NDN92" s="80"/>
      <c r="NDO92" s="80"/>
      <c r="NDP92" s="80"/>
      <c r="NDQ92" s="80"/>
      <c r="NDR92" s="127"/>
      <c r="NDS92" s="128"/>
      <c r="NDT92" s="128"/>
      <c r="NDU92" s="128"/>
      <c r="NDV92" s="129"/>
      <c r="NDW92" s="80"/>
      <c r="NDX92" s="80"/>
      <c r="NDY92" s="80"/>
      <c r="NDZ92" s="80"/>
      <c r="NEA92" s="127"/>
      <c r="NEB92" s="128"/>
      <c r="NEC92" s="128"/>
      <c r="NED92" s="128"/>
      <c r="NEE92" s="129"/>
      <c r="NEF92" s="80"/>
      <c r="NEG92" s="80"/>
      <c r="NEH92" s="80"/>
      <c r="NEI92" s="80"/>
      <c r="NEJ92" s="127"/>
      <c r="NEK92" s="128"/>
      <c r="NEL92" s="128"/>
      <c r="NEM92" s="128"/>
      <c r="NEN92" s="129"/>
      <c r="NEO92" s="80"/>
      <c r="NEP92" s="80"/>
      <c r="NEQ92" s="80"/>
      <c r="NER92" s="80"/>
      <c r="NES92" s="127"/>
      <c r="NET92" s="128"/>
      <c r="NEU92" s="128"/>
      <c r="NEV92" s="128"/>
      <c r="NEW92" s="129"/>
      <c r="NEX92" s="80"/>
      <c r="NEY92" s="80"/>
      <c r="NEZ92" s="80"/>
      <c r="NFA92" s="80"/>
      <c r="NFB92" s="127"/>
      <c r="NFC92" s="128"/>
      <c r="NFD92" s="128"/>
      <c r="NFE92" s="128"/>
      <c r="NFF92" s="129"/>
      <c r="NFG92" s="80"/>
      <c r="NFH92" s="80"/>
      <c r="NFI92" s="80"/>
      <c r="NFJ92" s="80"/>
      <c r="NFK92" s="127"/>
      <c r="NFL92" s="128"/>
      <c r="NFM92" s="128"/>
      <c r="NFN92" s="128"/>
      <c r="NFO92" s="129"/>
      <c r="NFP92" s="80"/>
      <c r="NFQ92" s="80"/>
      <c r="NFR92" s="80"/>
      <c r="NFS92" s="80"/>
      <c r="NFT92" s="127"/>
      <c r="NFU92" s="128"/>
      <c r="NFV92" s="128"/>
      <c r="NFW92" s="128"/>
      <c r="NFX92" s="129"/>
      <c r="NFY92" s="80"/>
      <c r="NFZ92" s="80"/>
      <c r="NGA92" s="80"/>
      <c r="NGB92" s="80"/>
      <c r="NGC92" s="127"/>
      <c r="NGD92" s="128"/>
      <c r="NGE92" s="128"/>
      <c r="NGF92" s="128"/>
      <c r="NGG92" s="129"/>
      <c r="NGH92" s="80"/>
      <c r="NGI92" s="80"/>
      <c r="NGJ92" s="80"/>
      <c r="NGK92" s="80"/>
      <c r="NGL92" s="127"/>
      <c r="NGM92" s="128"/>
      <c r="NGN92" s="128"/>
      <c r="NGO92" s="128"/>
      <c r="NGP92" s="129"/>
      <c r="NGQ92" s="80"/>
      <c r="NGR92" s="80"/>
      <c r="NGS92" s="80"/>
      <c r="NGT92" s="80"/>
      <c r="NGU92" s="127"/>
      <c r="NGV92" s="128"/>
      <c r="NGW92" s="128"/>
      <c r="NGX92" s="128"/>
      <c r="NGY92" s="129"/>
      <c r="NGZ92" s="80"/>
      <c r="NHA92" s="80"/>
      <c r="NHB92" s="80"/>
      <c r="NHC92" s="80"/>
      <c r="NHD92" s="127"/>
      <c r="NHE92" s="128"/>
      <c r="NHF92" s="128"/>
      <c r="NHG92" s="128"/>
      <c r="NHH92" s="129"/>
      <c r="NHI92" s="80"/>
      <c r="NHJ92" s="80"/>
      <c r="NHK92" s="80"/>
      <c r="NHL92" s="80"/>
      <c r="NHM92" s="127"/>
      <c r="NHN92" s="128"/>
      <c r="NHO92" s="128"/>
      <c r="NHP92" s="128"/>
      <c r="NHQ92" s="129"/>
      <c r="NHR92" s="80"/>
      <c r="NHS92" s="80"/>
      <c r="NHT92" s="80"/>
      <c r="NHU92" s="80"/>
      <c r="NHV92" s="127"/>
      <c r="NHW92" s="128"/>
      <c r="NHX92" s="128"/>
      <c r="NHY92" s="128"/>
      <c r="NHZ92" s="129"/>
      <c r="NIA92" s="80"/>
      <c r="NIB92" s="80"/>
      <c r="NIC92" s="80"/>
      <c r="NID92" s="80"/>
      <c r="NIE92" s="127"/>
      <c r="NIF92" s="128"/>
      <c r="NIG92" s="128"/>
      <c r="NIH92" s="128"/>
      <c r="NII92" s="129"/>
      <c r="NIJ92" s="80"/>
      <c r="NIK92" s="80"/>
      <c r="NIL92" s="80"/>
      <c r="NIM92" s="80"/>
      <c r="NIN92" s="127"/>
      <c r="NIO92" s="128"/>
      <c r="NIP92" s="128"/>
      <c r="NIQ92" s="128"/>
      <c r="NIR92" s="129"/>
      <c r="NIS92" s="80"/>
      <c r="NIT92" s="80"/>
      <c r="NIU92" s="80"/>
      <c r="NIV92" s="80"/>
      <c r="NIW92" s="127"/>
      <c r="NIX92" s="128"/>
      <c r="NIY92" s="128"/>
      <c r="NIZ92" s="128"/>
      <c r="NJA92" s="129"/>
      <c r="NJB92" s="80"/>
      <c r="NJC92" s="80"/>
      <c r="NJD92" s="80"/>
      <c r="NJE92" s="80"/>
      <c r="NJF92" s="127"/>
      <c r="NJG92" s="128"/>
      <c r="NJH92" s="128"/>
      <c r="NJI92" s="128"/>
      <c r="NJJ92" s="129"/>
      <c r="NJK92" s="80"/>
      <c r="NJL92" s="80"/>
      <c r="NJM92" s="80"/>
      <c r="NJN92" s="80"/>
      <c r="NJO92" s="127"/>
      <c r="NJP92" s="128"/>
      <c r="NJQ92" s="128"/>
      <c r="NJR92" s="128"/>
      <c r="NJS92" s="129"/>
      <c r="NJT92" s="80"/>
      <c r="NJU92" s="80"/>
      <c r="NJV92" s="80"/>
      <c r="NJW92" s="80"/>
      <c r="NJX92" s="127"/>
      <c r="NJY92" s="128"/>
      <c r="NJZ92" s="128"/>
      <c r="NKA92" s="128"/>
      <c r="NKB92" s="129"/>
      <c r="NKC92" s="80"/>
      <c r="NKD92" s="80"/>
      <c r="NKE92" s="80"/>
      <c r="NKF92" s="80"/>
      <c r="NKG92" s="127"/>
      <c r="NKH92" s="128"/>
      <c r="NKI92" s="128"/>
      <c r="NKJ92" s="128"/>
      <c r="NKK92" s="129"/>
      <c r="NKL92" s="80"/>
      <c r="NKM92" s="80"/>
      <c r="NKN92" s="80"/>
      <c r="NKO92" s="80"/>
      <c r="NKP92" s="127"/>
      <c r="NKQ92" s="128"/>
      <c r="NKR92" s="128"/>
      <c r="NKS92" s="128"/>
      <c r="NKT92" s="129"/>
      <c r="NKU92" s="80"/>
      <c r="NKV92" s="80"/>
      <c r="NKW92" s="80"/>
      <c r="NKX92" s="80"/>
      <c r="NKY92" s="127"/>
      <c r="NKZ92" s="128"/>
      <c r="NLA92" s="128"/>
      <c r="NLB92" s="128"/>
      <c r="NLC92" s="129"/>
      <c r="NLD92" s="80"/>
      <c r="NLE92" s="80"/>
      <c r="NLF92" s="80"/>
      <c r="NLG92" s="80"/>
      <c r="NLH92" s="127"/>
      <c r="NLI92" s="128"/>
      <c r="NLJ92" s="128"/>
      <c r="NLK92" s="128"/>
      <c r="NLL92" s="129"/>
      <c r="NLM92" s="80"/>
      <c r="NLN92" s="80"/>
      <c r="NLO92" s="80"/>
      <c r="NLP92" s="80"/>
      <c r="NLQ92" s="127"/>
      <c r="NLR92" s="128"/>
      <c r="NLS92" s="128"/>
      <c r="NLT92" s="128"/>
      <c r="NLU92" s="129"/>
      <c r="NLV92" s="80"/>
      <c r="NLW92" s="80"/>
      <c r="NLX92" s="80"/>
      <c r="NLY92" s="80"/>
      <c r="NLZ92" s="127"/>
      <c r="NMA92" s="128"/>
      <c r="NMB92" s="128"/>
      <c r="NMC92" s="128"/>
      <c r="NMD92" s="129"/>
      <c r="NME92" s="80"/>
      <c r="NMF92" s="80"/>
      <c r="NMG92" s="80"/>
      <c r="NMH92" s="80"/>
      <c r="NMI92" s="127"/>
      <c r="NMJ92" s="128"/>
      <c r="NMK92" s="128"/>
      <c r="NML92" s="128"/>
      <c r="NMM92" s="129"/>
      <c r="NMN92" s="80"/>
      <c r="NMO92" s="80"/>
      <c r="NMP92" s="80"/>
      <c r="NMQ92" s="80"/>
      <c r="NMR92" s="127"/>
      <c r="NMS92" s="128"/>
      <c r="NMT92" s="128"/>
      <c r="NMU92" s="128"/>
      <c r="NMV92" s="129"/>
      <c r="NMW92" s="80"/>
      <c r="NMX92" s="80"/>
      <c r="NMY92" s="80"/>
      <c r="NMZ92" s="80"/>
      <c r="NNA92" s="127"/>
      <c r="NNB92" s="128"/>
      <c r="NNC92" s="128"/>
      <c r="NND92" s="128"/>
      <c r="NNE92" s="129"/>
      <c r="NNF92" s="80"/>
      <c r="NNG92" s="80"/>
      <c r="NNH92" s="80"/>
      <c r="NNI92" s="80"/>
      <c r="NNJ92" s="127"/>
      <c r="NNK92" s="128"/>
      <c r="NNL92" s="128"/>
      <c r="NNM92" s="128"/>
      <c r="NNN92" s="129"/>
      <c r="NNO92" s="80"/>
      <c r="NNP92" s="80"/>
      <c r="NNQ92" s="80"/>
      <c r="NNR92" s="80"/>
      <c r="NNS92" s="127"/>
      <c r="NNT92" s="128"/>
      <c r="NNU92" s="128"/>
      <c r="NNV92" s="128"/>
      <c r="NNW92" s="129"/>
      <c r="NNX92" s="80"/>
      <c r="NNY92" s="80"/>
      <c r="NNZ92" s="80"/>
      <c r="NOA92" s="80"/>
      <c r="NOB92" s="127"/>
      <c r="NOC92" s="128"/>
      <c r="NOD92" s="128"/>
      <c r="NOE92" s="128"/>
      <c r="NOF92" s="129"/>
      <c r="NOG92" s="80"/>
      <c r="NOH92" s="80"/>
      <c r="NOI92" s="80"/>
      <c r="NOJ92" s="80"/>
      <c r="NOK92" s="127"/>
      <c r="NOL92" s="128"/>
      <c r="NOM92" s="128"/>
      <c r="NON92" s="128"/>
      <c r="NOO92" s="129"/>
      <c r="NOP92" s="80"/>
      <c r="NOQ92" s="80"/>
      <c r="NOR92" s="80"/>
      <c r="NOS92" s="80"/>
      <c r="NOT92" s="127"/>
      <c r="NOU92" s="128"/>
      <c r="NOV92" s="128"/>
      <c r="NOW92" s="128"/>
      <c r="NOX92" s="129"/>
      <c r="NOY92" s="80"/>
      <c r="NOZ92" s="80"/>
      <c r="NPA92" s="80"/>
      <c r="NPB92" s="80"/>
      <c r="NPC92" s="127"/>
      <c r="NPD92" s="128"/>
      <c r="NPE92" s="128"/>
      <c r="NPF92" s="128"/>
      <c r="NPG92" s="129"/>
      <c r="NPH92" s="80"/>
      <c r="NPI92" s="80"/>
      <c r="NPJ92" s="80"/>
      <c r="NPK92" s="80"/>
      <c r="NPL92" s="127"/>
      <c r="NPM92" s="128"/>
      <c r="NPN92" s="128"/>
      <c r="NPO92" s="128"/>
      <c r="NPP92" s="129"/>
      <c r="NPQ92" s="80"/>
      <c r="NPR92" s="80"/>
      <c r="NPS92" s="80"/>
      <c r="NPT92" s="80"/>
      <c r="NPU92" s="127"/>
      <c r="NPV92" s="128"/>
      <c r="NPW92" s="128"/>
      <c r="NPX92" s="128"/>
      <c r="NPY92" s="129"/>
      <c r="NPZ92" s="80"/>
      <c r="NQA92" s="80"/>
      <c r="NQB92" s="80"/>
      <c r="NQC92" s="80"/>
      <c r="NQD92" s="127"/>
      <c r="NQE92" s="128"/>
      <c r="NQF92" s="128"/>
      <c r="NQG92" s="128"/>
      <c r="NQH92" s="129"/>
      <c r="NQI92" s="80"/>
      <c r="NQJ92" s="80"/>
      <c r="NQK92" s="80"/>
      <c r="NQL92" s="80"/>
      <c r="NQM92" s="127"/>
      <c r="NQN92" s="128"/>
      <c r="NQO92" s="128"/>
      <c r="NQP92" s="128"/>
      <c r="NQQ92" s="129"/>
      <c r="NQR92" s="80"/>
      <c r="NQS92" s="80"/>
      <c r="NQT92" s="80"/>
      <c r="NQU92" s="80"/>
      <c r="NQV92" s="127"/>
      <c r="NQW92" s="128"/>
      <c r="NQX92" s="128"/>
      <c r="NQY92" s="128"/>
      <c r="NQZ92" s="129"/>
      <c r="NRA92" s="80"/>
      <c r="NRB92" s="80"/>
      <c r="NRC92" s="80"/>
      <c r="NRD92" s="80"/>
      <c r="NRE92" s="127"/>
      <c r="NRF92" s="128"/>
      <c r="NRG92" s="128"/>
      <c r="NRH92" s="128"/>
      <c r="NRI92" s="129"/>
      <c r="NRJ92" s="80"/>
      <c r="NRK92" s="80"/>
      <c r="NRL92" s="80"/>
      <c r="NRM92" s="80"/>
      <c r="NRN92" s="127"/>
      <c r="NRO92" s="128"/>
      <c r="NRP92" s="128"/>
      <c r="NRQ92" s="128"/>
      <c r="NRR92" s="129"/>
      <c r="NRS92" s="80"/>
      <c r="NRT92" s="80"/>
      <c r="NRU92" s="80"/>
      <c r="NRV92" s="80"/>
      <c r="NRW92" s="127"/>
      <c r="NRX92" s="128"/>
      <c r="NRY92" s="128"/>
      <c r="NRZ92" s="128"/>
      <c r="NSA92" s="129"/>
      <c r="NSB92" s="80"/>
      <c r="NSC92" s="80"/>
      <c r="NSD92" s="80"/>
      <c r="NSE92" s="80"/>
      <c r="NSF92" s="127"/>
      <c r="NSG92" s="128"/>
      <c r="NSH92" s="128"/>
      <c r="NSI92" s="128"/>
      <c r="NSJ92" s="129"/>
      <c r="NSK92" s="80"/>
      <c r="NSL92" s="80"/>
      <c r="NSM92" s="80"/>
      <c r="NSN92" s="80"/>
      <c r="NSO92" s="127"/>
      <c r="NSP92" s="128"/>
      <c r="NSQ92" s="128"/>
      <c r="NSR92" s="128"/>
      <c r="NSS92" s="129"/>
      <c r="NST92" s="80"/>
      <c r="NSU92" s="80"/>
      <c r="NSV92" s="80"/>
      <c r="NSW92" s="80"/>
      <c r="NSX92" s="127"/>
      <c r="NSY92" s="128"/>
      <c r="NSZ92" s="128"/>
      <c r="NTA92" s="128"/>
      <c r="NTB92" s="129"/>
      <c r="NTC92" s="80"/>
      <c r="NTD92" s="80"/>
      <c r="NTE92" s="80"/>
      <c r="NTF92" s="80"/>
      <c r="NTG92" s="127"/>
      <c r="NTH92" s="128"/>
      <c r="NTI92" s="128"/>
      <c r="NTJ92" s="128"/>
      <c r="NTK92" s="129"/>
      <c r="NTL92" s="80"/>
      <c r="NTM92" s="80"/>
      <c r="NTN92" s="80"/>
      <c r="NTO92" s="80"/>
      <c r="NTP92" s="127"/>
      <c r="NTQ92" s="128"/>
      <c r="NTR92" s="128"/>
      <c r="NTS92" s="128"/>
      <c r="NTT92" s="129"/>
      <c r="NTU92" s="80"/>
      <c r="NTV92" s="80"/>
      <c r="NTW92" s="80"/>
      <c r="NTX92" s="80"/>
      <c r="NTY92" s="127"/>
      <c r="NTZ92" s="128"/>
      <c r="NUA92" s="128"/>
      <c r="NUB92" s="128"/>
      <c r="NUC92" s="129"/>
      <c r="NUD92" s="80"/>
      <c r="NUE92" s="80"/>
      <c r="NUF92" s="80"/>
      <c r="NUG92" s="80"/>
      <c r="NUH92" s="127"/>
      <c r="NUI92" s="128"/>
      <c r="NUJ92" s="128"/>
      <c r="NUK92" s="128"/>
      <c r="NUL92" s="129"/>
      <c r="NUM92" s="80"/>
      <c r="NUN92" s="80"/>
      <c r="NUO92" s="80"/>
      <c r="NUP92" s="80"/>
      <c r="NUQ92" s="127"/>
      <c r="NUR92" s="128"/>
      <c r="NUS92" s="128"/>
      <c r="NUT92" s="128"/>
      <c r="NUU92" s="129"/>
      <c r="NUV92" s="80"/>
      <c r="NUW92" s="80"/>
      <c r="NUX92" s="80"/>
      <c r="NUY92" s="80"/>
      <c r="NUZ92" s="127"/>
      <c r="NVA92" s="128"/>
      <c r="NVB92" s="128"/>
      <c r="NVC92" s="128"/>
      <c r="NVD92" s="129"/>
      <c r="NVE92" s="80"/>
      <c r="NVF92" s="80"/>
      <c r="NVG92" s="80"/>
      <c r="NVH92" s="80"/>
      <c r="NVI92" s="127"/>
      <c r="NVJ92" s="128"/>
      <c r="NVK92" s="128"/>
      <c r="NVL92" s="128"/>
      <c r="NVM92" s="129"/>
      <c r="NVN92" s="80"/>
      <c r="NVO92" s="80"/>
      <c r="NVP92" s="80"/>
      <c r="NVQ92" s="80"/>
      <c r="NVR92" s="127"/>
      <c r="NVS92" s="128"/>
      <c r="NVT92" s="128"/>
      <c r="NVU92" s="128"/>
      <c r="NVV92" s="129"/>
      <c r="NVW92" s="80"/>
      <c r="NVX92" s="80"/>
      <c r="NVY92" s="80"/>
      <c r="NVZ92" s="80"/>
      <c r="NWA92" s="127"/>
      <c r="NWB92" s="128"/>
      <c r="NWC92" s="128"/>
      <c r="NWD92" s="128"/>
      <c r="NWE92" s="129"/>
      <c r="NWF92" s="80"/>
      <c r="NWG92" s="80"/>
      <c r="NWH92" s="80"/>
      <c r="NWI92" s="80"/>
      <c r="NWJ92" s="127"/>
      <c r="NWK92" s="128"/>
      <c r="NWL92" s="128"/>
      <c r="NWM92" s="128"/>
      <c r="NWN92" s="129"/>
      <c r="NWO92" s="80"/>
      <c r="NWP92" s="80"/>
      <c r="NWQ92" s="80"/>
      <c r="NWR92" s="80"/>
      <c r="NWS92" s="127"/>
      <c r="NWT92" s="128"/>
      <c r="NWU92" s="128"/>
      <c r="NWV92" s="128"/>
      <c r="NWW92" s="129"/>
      <c r="NWX92" s="80"/>
      <c r="NWY92" s="80"/>
      <c r="NWZ92" s="80"/>
      <c r="NXA92" s="80"/>
      <c r="NXB92" s="127"/>
      <c r="NXC92" s="128"/>
      <c r="NXD92" s="128"/>
      <c r="NXE92" s="128"/>
      <c r="NXF92" s="129"/>
      <c r="NXG92" s="80"/>
      <c r="NXH92" s="80"/>
      <c r="NXI92" s="80"/>
      <c r="NXJ92" s="80"/>
      <c r="NXK92" s="127"/>
      <c r="NXL92" s="128"/>
      <c r="NXM92" s="128"/>
      <c r="NXN92" s="128"/>
      <c r="NXO92" s="129"/>
      <c r="NXP92" s="80"/>
      <c r="NXQ92" s="80"/>
      <c r="NXR92" s="80"/>
      <c r="NXS92" s="80"/>
      <c r="NXT92" s="127"/>
      <c r="NXU92" s="128"/>
      <c r="NXV92" s="128"/>
      <c r="NXW92" s="128"/>
      <c r="NXX92" s="129"/>
      <c r="NXY92" s="80"/>
      <c r="NXZ92" s="80"/>
      <c r="NYA92" s="80"/>
      <c r="NYB92" s="80"/>
      <c r="NYC92" s="127"/>
      <c r="NYD92" s="128"/>
      <c r="NYE92" s="128"/>
      <c r="NYF92" s="128"/>
      <c r="NYG92" s="129"/>
      <c r="NYH92" s="80"/>
      <c r="NYI92" s="80"/>
      <c r="NYJ92" s="80"/>
      <c r="NYK92" s="80"/>
      <c r="NYL92" s="127"/>
      <c r="NYM92" s="128"/>
      <c r="NYN92" s="128"/>
      <c r="NYO92" s="128"/>
      <c r="NYP92" s="129"/>
      <c r="NYQ92" s="80"/>
      <c r="NYR92" s="80"/>
      <c r="NYS92" s="80"/>
      <c r="NYT92" s="80"/>
      <c r="NYU92" s="127"/>
      <c r="NYV92" s="128"/>
      <c r="NYW92" s="128"/>
      <c r="NYX92" s="128"/>
      <c r="NYY92" s="129"/>
      <c r="NYZ92" s="80"/>
      <c r="NZA92" s="80"/>
      <c r="NZB92" s="80"/>
      <c r="NZC92" s="80"/>
      <c r="NZD92" s="127"/>
      <c r="NZE92" s="128"/>
      <c r="NZF92" s="128"/>
      <c r="NZG92" s="128"/>
      <c r="NZH92" s="129"/>
      <c r="NZI92" s="80"/>
      <c r="NZJ92" s="80"/>
      <c r="NZK92" s="80"/>
      <c r="NZL92" s="80"/>
      <c r="NZM92" s="127"/>
      <c r="NZN92" s="128"/>
      <c r="NZO92" s="128"/>
      <c r="NZP92" s="128"/>
      <c r="NZQ92" s="129"/>
      <c r="NZR92" s="80"/>
      <c r="NZS92" s="80"/>
      <c r="NZT92" s="80"/>
      <c r="NZU92" s="80"/>
      <c r="NZV92" s="127"/>
      <c r="NZW92" s="128"/>
      <c r="NZX92" s="128"/>
      <c r="NZY92" s="128"/>
      <c r="NZZ92" s="129"/>
      <c r="OAA92" s="80"/>
      <c r="OAB92" s="80"/>
      <c r="OAC92" s="80"/>
      <c r="OAD92" s="80"/>
      <c r="OAE92" s="127"/>
      <c r="OAF92" s="128"/>
      <c r="OAG92" s="128"/>
      <c r="OAH92" s="128"/>
      <c r="OAI92" s="129"/>
      <c r="OAJ92" s="80"/>
      <c r="OAK92" s="80"/>
      <c r="OAL92" s="80"/>
      <c r="OAM92" s="80"/>
      <c r="OAN92" s="127"/>
      <c r="OAO92" s="128"/>
      <c r="OAP92" s="128"/>
      <c r="OAQ92" s="128"/>
      <c r="OAR92" s="129"/>
      <c r="OAS92" s="80"/>
      <c r="OAT92" s="80"/>
      <c r="OAU92" s="80"/>
      <c r="OAV92" s="80"/>
      <c r="OAW92" s="127"/>
      <c r="OAX92" s="128"/>
      <c r="OAY92" s="128"/>
      <c r="OAZ92" s="128"/>
      <c r="OBA92" s="129"/>
      <c r="OBB92" s="80"/>
      <c r="OBC92" s="80"/>
      <c r="OBD92" s="80"/>
      <c r="OBE92" s="80"/>
      <c r="OBF92" s="127"/>
      <c r="OBG92" s="128"/>
      <c r="OBH92" s="128"/>
      <c r="OBI92" s="128"/>
      <c r="OBJ92" s="129"/>
      <c r="OBK92" s="80"/>
      <c r="OBL92" s="80"/>
      <c r="OBM92" s="80"/>
      <c r="OBN92" s="80"/>
      <c r="OBO92" s="127"/>
      <c r="OBP92" s="128"/>
      <c r="OBQ92" s="128"/>
      <c r="OBR92" s="128"/>
      <c r="OBS92" s="129"/>
      <c r="OBT92" s="80"/>
      <c r="OBU92" s="80"/>
      <c r="OBV92" s="80"/>
      <c r="OBW92" s="80"/>
      <c r="OBX92" s="127"/>
      <c r="OBY92" s="128"/>
      <c r="OBZ92" s="128"/>
      <c r="OCA92" s="128"/>
      <c r="OCB92" s="129"/>
      <c r="OCC92" s="80"/>
      <c r="OCD92" s="80"/>
      <c r="OCE92" s="80"/>
      <c r="OCF92" s="80"/>
      <c r="OCG92" s="127"/>
      <c r="OCH92" s="128"/>
      <c r="OCI92" s="128"/>
      <c r="OCJ92" s="128"/>
      <c r="OCK92" s="129"/>
      <c r="OCL92" s="80"/>
      <c r="OCM92" s="80"/>
      <c r="OCN92" s="80"/>
      <c r="OCO92" s="80"/>
      <c r="OCP92" s="127"/>
      <c r="OCQ92" s="128"/>
      <c r="OCR92" s="128"/>
      <c r="OCS92" s="128"/>
      <c r="OCT92" s="129"/>
      <c r="OCU92" s="80"/>
      <c r="OCV92" s="80"/>
      <c r="OCW92" s="80"/>
      <c r="OCX92" s="80"/>
      <c r="OCY92" s="127"/>
      <c r="OCZ92" s="128"/>
      <c r="ODA92" s="128"/>
      <c r="ODB92" s="128"/>
      <c r="ODC92" s="129"/>
      <c r="ODD92" s="80"/>
      <c r="ODE92" s="80"/>
      <c r="ODF92" s="80"/>
      <c r="ODG92" s="80"/>
      <c r="ODH92" s="127"/>
      <c r="ODI92" s="128"/>
      <c r="ODJ92" s="128"/>
      <c r="ODK92" s="128"/>
      <c r="ODL92" s="129"/>
      <c r="ODM92" s="80"/>
      <c r="ODN92" s="80"/>
      <c r="ODO92" s="80"/>
      <c r="ODP92" s="80"/>
      <c r="ODQ92" s="127"/>
      <c r="ODR92" s="128"/>
      <c r="ODS92" s="128"/>
      <c r="ODT92" s="128"/>
      <c r="ODU92" s="129"/>
      <c r="ODV92" s="80"/>
      <c r="ODW92" s="80"/>
      <c r="ODX92" s="80"/>
      <c r="ODY92" s="80"/>
      <c r="ODZ92" s="127"/>
      <c r="OEA92" s="128"/>
      <c r="OEB92" s="128"/>
      <c r="OEC92" s="128"/>
      <c r="OED92" s="129"/>
      <c r="OEE92" s="80"/>
      <c r="OEF92" s="80"/>
      <c r="OEG92" s="80"/>
      <c r="OEH92" s="80"/>
      <c r="OEI92" s="127"/>
      <c r="OEJ92" s="128"/>
      <c r="OEK92" s="128"/>
      <c r="OEL92" s="128"/>
      <c r="OEM92" s="129"/>
      <c r="OEN92" s="80"/>
      <c r="OEO92" s="80"/>
      <c r="OEP92" s="80"/>
      <c r="OEQ92" s="80"/>
      <c r="OER92" s="127"/>
      <c r="OES92" s="128"/>
      <c r="OET92" s="128"/>
      <c r="OEU92" s="128"/>
      <c r="OEV92" s="129"/>
      <c r="OEW92" s="80"/>
      <c r="OEX92" s="80"/>
      <c r="OEY92" s="80"/>
      <c r="OEZ92" s="80"/>
      <c r="OFA92" s="127"/>
      <c r="OFB92" s="128"/>
      <c r="OFC92" s="128"/>
      <c r="OFD92" s="128"/>
      <c r="OFE92" s="129"/>
      <c r="OFF92" s="80"/>
      <c r="OFG92" s="80"/>
      <c r="OFH92" s="80"/>
      <c r="OFI92" s="80"/>
      <c r="OFJ92" s="127"/>
      <c r="OFK92" s="128"/>
      <c r="OFL92" s="128"/>
      <c r="OFM92" s="128"/>
      <c r="OFN92" s="129"/>
      <c r="OFO92" s="80"/>
      <c r="OFP92" s="80"/>
      <c r="OFQ92" s="80"/>
      <c r="OFR92" s="80"/>
      <c r="OFS92" s="127"/>
      <c r="OFT92" s="128"/>
      <c r="OFU92" s="128"/>
      <c r="OFV92" s="128"/>
      <c r="OFW92" s="129"/>
      <c r="OFX92" s="80"/>
      <c r="OFY92" s="80"/>
      <c r="OFZ92" s="80"/>
      <c r="OGA92" s="80"/>
      <c r="OGB92" s="127"/>
      <c r="OGC92" s="128"/>
      <c r="OGD92" s="128"/>
      <c r="OGE92" s="128"/>
      <c r="OGF92" s="129"/>
      <c r="OGG92" s="80"/>
      <c r="OGH92" s="80"/>
      <c r="OGI92" s="80"/>
      <c r="OGJ92" s="80"/>
      <c r="OGK92" s="127"/>
      <c r="OGL92" s="128"/>
      <c r="OGM92" s="128"/>
      <c r="OGN92" s="128"/>
      <c r="OGO92" s="129"/>
      <c r="OGP92" s="80"/>
      <c r="OGQ92" s="80"/>
      <c r="OGR92" s="80"/>
      <c r="OGS92" s="80"/>
      <c r="OGT92" s="127"/>
      <c r="OGU92" s="128"/>
      <c r="OGV92" s="128"/>
      <c r="OGW92" s="128"/>
      <c r="OGX92" s="129"/>
      <c r="OGY92" s="80"/>
      <c r="OGZ92" s="80"/>
      <c r="OHA92" s="80"/>
      <c r="OHB92" s="80"/>
      <c r="OHC92" s="127"/>
      <c r="OHD92" s="128"/>
      <c r="OHE92" s="128"/>
      <c r="OHF92" s="128"/>
      <c r="OHG92" s="129"/>
      <c r="OHH92" s="80"/>
      <c r="OHI92" s="80"/>
      <c r="OHJ92" s="80"/>
      <c r="OHK92" s="80"/>
      <c r="OHL92" s="127"/>
      <c r="OHM92" s="128"/>
      <c r="OHN92" s="128"/>
      <c r="OHO92" s="128"/>
      <c r="OHP92" s="129"/>
      <c r="OHQ92" s="80"/>
      <c r="OHR92" s="80"/>
      <c r="OHS92" s="80"/>
      <c r="OHT92" s="80"/>
      <c r="OHU92" s="127"/>
      <c r="OHV92" s="128"/>
      <c r="OHW92" s="128"/>
      <c r="OHX92" s="128"/>
      <c r="OHY92" s="129"/>
      <c r="OHZ92" s="80"/>
      <c r="OIA92" s="80"/>
      <c r="OIB92" s="80"/>
      <c r="OIC92" s="80"/>
      <c r="OID92" s="127"/>
      <c r="OIE92" s="128"/>
      <c r="OIF92" s="128"/>
      <c r="OIG92" s="128"/>
      <c r="OIH92" s="129"/>
      <c r="OII92" s="80"/>
      <c r="OIJ92" s="80"/>
      <c r="OIK92" s="80"/>
      <c r="OIL92" s="80"/>
      <c r="OIM92" s="127"/>
      <c r="OIN92" s="128"/>
      <c r="OIO92" s="128"/>
      <c r="OIP92" s="128"/>
      <c r="OIQ92" s="129"/>
      <c r="OIR92" s="80"/>
      <c r="OIS92" s="80"/>
      <c r="OIT92" s="80"/>
      <c r="OIU92" s="80"/>
      <c r="OIV92" s="127"/>
      <c r="OIW92" s="128"/>
      <c r="OIX92" s="128"/>
      <c r="OIY92" s="128"/>
      <c r="OIZ92" s="129"/>
      <c r="OJA92" s="80"/>
      <c r="OJB92" s="80"/>
      <c r="OJC92" s="80"/>
      <c r="OJD92" s="80"/>
      <c r="OJE92" s="127"/>
      <c r="OJF92" s="128"/>
      <c r="OJG92" s="128"/>
      <c r="OJH92" s="128"/>
      <c r="OJI92" s="129"/>
      <c r="OJJ92" s="80"/>
      <c r="OJK92" s="80"/>
      <c r="OJL92" s="80"/>
      <c r="OJM92" s="80"/>
      <c r="OJN92" s="127"/>
      <c r="OJO92" s="128"/>
      <c r="OJP92" s="128"/>
      <c r="OJQ92" s="128"/>
      <c r="OJR92" s="129"/>
      <c r="OJS92" s="80"/>
      <c r="OJT92" s="80"/>
      <c r="OJU92" s="80"/>
      <c r="OJV92" s="80"/>
      <c r="OJW92" s="127"/>
      <c r="OJX92" s="128"/>
      <c r="OJY92" s="128"/>
      <c r="OJZ92" s="128"/>
      <c r="OKA92" s="129"/>
      <c r="OKB92" s="80"/>
      <c r="OKC92" s="80"/>
      <c r="OKD92" s="80"/>
      <c r="OKE92" s="80"/>
      <c r="OKF92" s="127"/>
      <c r="OKG92" s="128"/>
      <c r="OKH92" s="128"/>
      <c r="OKI92" s="128"/>
      <c r="OKJ92" s="129"/>
      <c r="OKK92" s="80"/>
      <c r="OKL92" s="80"/>
      <c r="OKM92" s="80"/>
      <c r="OKN92" s="80"/>
      <c r="OKO92" s="127"/>
      <c r="OKP92" s="128"/>
      <c r="OKQ92" s="128"/>
      <c r="OKR92" s="128"/>
      <c r="OKS92" s="129"/>
      <c r="OKT92" s="80"/>
      <c r="OKU92" s="80"/>
      <c r="OKV92" s="80"/>
      <c r="OKW92" s="80"/>
      <c r="OKX92" s="127"/>
      <c r="OKY92" s="128"/>
      <c r="OKZ92" s="128"/>
      <c r="OLA92" s="128"/>
      <c r="OLB92" s="129"/>
      <c r="OLC92" s="80"/>
      <c r="OLD92" s="80"/>
      <c r="OLE92" s="80"/>
      <c r="OLF92" s="80"/>
      <c r="OLG92" s="127"/>
      <c r="OLH92" s="128"/>
      <c r="OLI92" s="128"/>
      <c r="OLJ92" s="128"/>
      <c r="OLK92" s="129"/>
      <c r="OLL92" s="80"/>
      <c r="OLM92" s="80"/>
      <c r="OLN92" s="80"/>
      <c r="OLO92" s="80"/>
      <c r="OLP92" s="127"/>
      <c r="OLQ92" s="128"/>
      <c r="OLR92" s="128"/>
      <c r="OLS92" s="128"/>
      <c r="OLT92" s="129"/>
      <c r="OLU92" s="80"/>
      <c r="OLV92" s="80"/>
      <c r="OLW92" s="80"/>
      <c r="OLX92" s="80"/>
      <c r="OLY92" s="127"/>
      <c r="OLZ92" s="128"/>
      <c r="OMA92" s="128"/>
      <c r="OMB92" s="128"/>
      <c r="OMC92" s="129"/>
      <c r="OMD92" s="80"/>
      <c r="OME92" s="80"/>
      <c r="OMF92" s="80"/>
      <c r="OMG92" s="80"/>
      <c r="OMH92" s="127"/>
      <c r="OMI92" s="128"/>
      <c r="OMJ92" s="128"/>
      <c r="OMK92" s="128"/>
      <c r="OML92" s="129"/>
      <c r="OMM92" s="80"/>
      <c r="OMN92" s="80"/>
      <c r="OMO92" s="80"/>
      <c r="OMP92" s="80"/>
      <c r="OMQ92" s="127"/>
      <c r="OMR92" s="128"/>
      <c r="OMS92" s="128"/>
      <c r="OMT92" s="128"/>
      <c r="OMU92" s="129"/>
      <c r="OMV92" s="80"/>
      <c r="OMW92" s="80"/>
      <c r="OMX92" s="80"/>
      <c r="OMY92" s="80"/>
      <c r="OMZ92" s="127"/>
      <c r="ONA92" s="128"/>
      <c r="ONB92" s="128"/>
      <c r="ONC92" s="128"/>
      <c r="OND92" s="129"/>
      <c r="ONE92" s="80"/>
      <c r="ONF92" s="80"/>
      <c r="ONG92" s="80"/>
      <c r="ONH92" s="80"/>
      <c r="ONI92" s="127"/>
      <c r="ONJ92" s="128"/>
      <c r="ONK92" s="128"/>
      <c r="ONL92" s="128"/>
      <c r="ONM92" s="129"/>
      <c r="ONN92" s="80"/>
      <c r="ONO92" s="80"/>
      <c r="ONP92" s="80"/>
      <c r="ONQ92" s="80"/>
      <c r="ONR92" s="127"/>
      <c r="ONS92" s="128"/>
      <c r="ONT92" s="128"/>
      <c r="ONU92" s="128"/>
      <c r="ONV92" s="129"/>
      <c r="ONW92" s="80"/>
      <c r="ONX92" s="80"/>
      <c r="ONY92" s="80"/>
      <c r="ONZ92" s="80"/>
      <c r="OOA92" s="127"/>
      <c r="OOB92" s="128"/>
      <c r="OOC92" s="128"/>
      <c r="OOD92" s="128"/>
      <c r="OOE92" s="129"/>
      <c r="OOF92" s="80"/>
      <c r="OOG92" s="80"/>
      <c r="OOH92" s="80"/>
      <c r="OOI92" s="80"/>
      <c r="OOJ92" s="127"/>
      <c r="OOK92" s="128"/>
      <c r="OOL92" s="128"/>
      <c r="OOM92" s="128"/>
      <c r="OON92" s="129"/>
      <c r="OOO92" s="80"/>
      <c r="OOP92" s="80"/>
      <c r="OOQ92" s="80"/>
      <c r="OOR92" s="80"/>
      <c r="OOS92" s="127"/>
      <c r="OOT92" s="128"/>
      <c r="OOU92" s="128"/>
      <c r="OOV92" s="128"/>
      <c r="OOW92" s="129"/>
      <c r="OOX92" s="80"/>
      <c r="OOY92" s="80"/>
      <c r="OOZ92" s="80"/>
      <c r="OPA92" s="80"/>
      <c r="OPB92" s="127"/>
      <c r="OPC92" s="128"/>
      <c r="OPD92" s="128"/>
      <c r="OPE92" s="128"/>
      <c r="OPF92" s="129"/>
      <c r="OPG92" s="80"/>
      <c r="OPH92" s="80"/>
      <c r="OPI92" s="80"/>
      <c r="OPJ92" s="80"/>
      <c r="OPK92" s="127"/>
      <c r="OPL92" s="128"/>
      <c r="OPM92" s="128"/>
      <c r="OPN92" s="128"/>
      <c r="OPO92" s="129"/>
      <c r="OPP92" s="80"/>
      <c r="OPQ92" s="80"/>
      <c r="OPR92" s="80"/>
      <c r="OPS92" s="80"/>
      <c r="OPT92" s="127"/>
      <c r="OPU92" s="128"/>
      <c r="OPV92" s="128"/>
      <c r="OPW92" s="128"/>
      <c r="OPX92" s="129"/>
      <c r="OPY92" s="80"/>
      <c r="OPZ92" s="80"/>
      <c r="OQA92" s="80"/>
      <c r="OQB92" s="80"/>
      <c r="OQC92" s="127"/>
      <c r="OQD92" s="128"/>
      <c r="OQE92" s="128"/>
      <c r="OQF92" s="128"/>
      <c r="OQG92" s="129"/>
      <c r="OQH92" s="80"/>
      <c r="OQI92" s="80"/>
      <c r="OQJ92" s="80"/>
      <c r="OQK92" s="80"/>
      <c r="OQL92" s="127"/>
      <c r="OQM92" s="128"/>
      <c r="OQN92" s="128"/>
      <c r="OQO92" s="128"/>
      <c r="OQP92" s="129"/>
      <c r="OQQ92" s="80"/>
      <c r="OQR92" s="80"/>
      <c r="OQS92" s="80"/>
      <c r="OQT92" s="80"/>
      <c r="OQU92" s="127"/>
      <c r="OQV92" s="128"/>
      <c r="OQW92" s="128"/>
      <c r="OQX92" s="128"/>
      <c r="OQY92" s="129"/>
      <c r="OQZ92" s="80"/>
      <c r="ORA92" s="80"/>
      <c r="ORB92" s="80"/>
      <c r="ORC92" s="80"/>
      <c r="ORD92" s="127"/>
      <c r="ORE92" s="128"/>
      <c r="ORF92" s="128"/>
      <c r="ORG92" s="128"/>
      <c r="ORH92" s="129"/>
      <c r="ORI92" s="80"/>
      <c r="ORJ92" s="80"/>
      <c r="ORK92" s="80"/>
      <c r="ORL92" s="80"/>
      <c r="ORM92" s="127"/>
      <c r="ORN92" s="128"/>
      <c r="ORO92" s="128"/>
      <c r="ORP92" s="128"/>
      <c r="ORQ92" s="129"/>
      <c r="ORR92" s="80"/>
      <c r="ORS92" s="80"/>
      <c r="ORT92" s="80"/>
      <c r="ORU92" s="80"/>
      <c r="ORV92" s="127"/>
      <c r="ORW92" s="128"/>
      <c r="ORX92" s="128"/>
      <c r="ORY92" s="128"/>
      <c r="ORZ92" s="129"/>
      <c r="OSA92" s="80"/>
      <c r="OSB92" s="80"/>
      <c r="OSC92" s="80"/>
      <c r="OSD92" s="80"/>
      <c r="OSE92" s="127"/>
      <c r="OSF92" s="128"/>
      <c r="OSG92" s="128"/>
      <c r="OSH92" s="128"/>
      <c r="OSI92" s="129"/>
      <c r="OSJ92" s="80"/>
      <c r="OSK92" s="80"/>
      <c r="OSL92" s="80"/>
      <c r="OSM92" s="80"/>
      <c r="OSN92" s="127"/>
      <c r="OSO92" s="128"/>
      <c r="OSP92" s="128"/>
      <c r="OSQ92" s="128"/>
      <c r="OSR92" s="129"/>
      <c r="OSS92" s="80"/>
      <c r="OST92" s="80"/>
      <c r="OSU92" s="80"/>
      <c r="OSV92" s="80"/>
      <c r="OSW92" s="127"/>
      <c r="OSX92" s="128"/>
      <c r="OSY92" s="128"/>
      <c r="OSZ92" s="128"/>
      <c r="OTA92" s="129"/>
      <c r="OTB92" s="80"/>
      <c r="OTC92" s="80"/>
      <c r="OTD92" s="80"/>
      <c r="OTE92" s="80"/>
      <c r="OTF92" s="127"/>
      <c r="OTG92" s="128"/>
      <c r="OTH92" s="128"/>
      <c r="OTI92" s="128"/>
      <c r="OTJ92" s="129"/>
      <c r="OTK92" s="80"/>
      <c r="OTL92" s="80"/>
      <c r="OTM92" s="80"/>
      <c r="OTN92" s="80"/>
      <c r="OTO92" s="127"/>
      <c r="OTP92" s="128"/>
      <c r="OTQ92" s="128"/>
      <c r="OTR92" s="128"/>
      <c r="OTS92" s="129"/>
      <c r="OTT92" s="80"/>
      <c r="OTU92" s="80"/>
      <c r="OTV92" s="80"/>
      <c r="OTW92" s="80"/>
      <c r="OTX92" s="127"/>
      <c r="OTY92" s="128"/>
      <c r="OTZ92" s="128"/>
      <c r="OUA92" s="128"/>
      <c r="OUB92" s="129"/>
      <c r="OUC92" s="80"/>
      <c r="OUD92" s="80"/>
      <c r="OUE92" s="80"/>
      <c r="OUF92" s="80"/>
      <c r="OUG92" s="127"/>
      <c r="OUH92" s="128"/>
      <c r="OUI92" s="128"/>
      <c r="OUJ92" s="128"/>
      <c r="OUK92" s="129"/>
      <c r="OUL92" s="80"/>
      <c r="OUM92" s="80"/>
      <c r="OUN92" s="80"/>
      <c r="OUO92" s="80"/>
      <c r="OUP92" s="127"/>
      <c r="OUQ92" s="128"/>
      <c r="OUR92" s="128"/>
      <c r="OUS92" s="128"/>
      <c r="OUT92" s="129"/>
      <c r="OUU92" s="80"/>
      <c r="OUV92" s="80"/>
      <c r="OUW92" s="80"/>
      <c r="OUX92" s="80"/>
      <c r="OUY92" s="127"/>
      <c r="OUZ92" s="128"/>
      <c r="OVA92" s="128"/>
      <c r="OVB92" s="128"/>
      <c r="OVC92" s="129"/>
      <c r="OVD92" s="80"/>
      <c r="OVE92" s="80"/>
      <c r="OVF92" s="80"/>
      <c r="OVG92" s="80"/>
      <c r="OVH92" s="127"/>
      <c r="OVI92" s="128"/>
      <c r="OVJ92" s="128"/>
      <c r="OVK92" s="128"/>
      <c r="OVL92" s="129"/>
      <c r="OVM92" s="80"/>
      <c r="OVN92" s="80"/>
      <c r="OVO92" s="80"/>
      <c r="OVP92" s="80"/>
      <c r="OVQ92" s="127"/>
      <c r="OVR92" s="128"/>
      <c r="OVS92" s="128"/>
      <c r="OVT92" s="128"/>
      <c r="OVU92" s="129"/>
      <c r="OVV92" s="80"/>
      <c r="OVW92" s="80"/>
      <c r="OVX92" s="80"/>
      <c r="OVY92" s="80"/>
      <c r="OVZ92" s="127"/>
      <c r="OWA92" s="128"/>
      <c r="OWB92" s="128"/>
      <c r="OWC92" s="128"/>
      <c r="OWD92" s="129"/>
      <c r="OWE92" s="80"/>
      <c r="OWF92" s="80"/>
      <c r="OWG92" s="80"/>
      <c r="OWH92" s="80"/>
      <c r="OWI92" s="127"/>
      <c r="OWJ92" s="128"/>
      <c r="OWK92" s="128"/>
      <c r="OWL92" s="128"/>
      <c r="OWM92" s="129"/>
      <c r="OWN92" s="80"/>
      <c r="OWO92" s="80"/>
      <c r="OWP92" s="80"/>
      <c r="OWQ92" s="80"/>
      <c r="OWR92" s="127"/>
      <c r="OWS92" s="128"/>
      <c r="OWT92" s="128"/>
      <c r="OWU92" s="128"/>
      <c r="OWV92" s="129"/>
      <c r="OWW92" s="80"/>
      <c r="OWX92" s="80"/>
      <c r="OWY92" s="80"/>
      <c r="OWZ92" s="80"/>
      <c r="OXA92" s="127"/>
      <c r="OXB92" s="128"/>
      <c r="OXC92" s="128"/>
      <c r="OXD92" s="128"/>
      <c r="OXE92" s="129"/>
      <c r="OXF92" s="80"/>
      <c r="OXG92" s="80"/>
      <c r="OXH92" s="80"/>
      <c r="OXI92" s="80"/>
      <c r="OXJ92" s="127"/>
      <c r="OXK92" s="128"/>
      <c r="OXL92" s="128"/>
      <c r="OXM92" s="128"/>
      <c r="OXN92" s="129"/>
      <c r="OXO92" s="80"/>
      <c r="OXP92" s="80"/>
      <c r="OXQ92" s="80"/>
      <c r="OXR92" s="80"/>
      <c r="OXS92" s="127"/>
      <c r="OXT92" s="128"/>
      <c r="OXU92" s="128"/>
      <c r="OXV92" s="128"/>
      <c r="OXW92" s="129"/>
      <c r="OXX92" s="80"/>
      <c r="OXY92" s="80"/>
      <c r="OXZ92" s="80"/>
      <c r="OYA92" s="80"/>
      <c r="OYB92" s="127"/>
      <c r="OYC92" s="128"/>
      <c r="OYD92" s="128"/>
      <c r="OYE92" s="128"/>
      <c r="OYF92" s="129"/>
      <c r="OYG92" s="80"/>
      <c r="OYH92" s="80"/>
      <c r="OYI92" s="80"/>
      <c r="OYJ92" s="80"/>
      <c r="OYK92" s="127"/>
      <c r="OYL92" s="128"/>
      <c r="OYM92" s="128"/>
      <c r="OYN92" s="128"/>
      <c r="OYO92" s="129"/>
      <c r="OYP92" s="80"/>
      <c r="OYQ92" s="80"/>
      <c r="OYR92" s="80"/>
      <c r="OYS92" s="80"/>
      <c r="OYT92" s="127"/>
      <c r="OYU92" s="128"/>
      <c r="OYV92" s="128"/>
      <c r="OYW92" s="128"/>
      <c r="OYX92" s="129"/>
      <c r="OYY92" s="80"/>
      <c r="OYZ92" s="80"/>
      <c r="OZA92" s="80"/>
      <c r="OZB92" s="80"/>
      <c r="OZC92" s="127"/>
      <c r="OZD92" s="128"/>
      <c r="OZE92" s="128"/>
      <c r="OZF92" s="128"/>
      <c r="OZG92" s="129"/>
      <c r="OZH92" s="80"/>
      <c r="OZI92" s="80"/>
      <c r="OZJ92" s="80"/>
      <c r="OZK92" s="80"/>
      <c r="OZL92" s="127"/>
      <c r="OZM92" s="128"/>
      <c r="OZN92" s="128"/>
      <c r="OZO92" s="128"/>
      <c r="OZP92" s="129"/>
      <c r="OZQ92" s="80"/>
      <c r="OZR92" s="80"/>
      <c r="OZS92" s="80"/>
      <c r="OZT92" s="80"/>
      <c r="OZU92" s="127"/>
      <c r="OZV92" s="128"/>
      <c r="OZW92" s="128"/>
      <c r="OZX92" s="128"/>
      <c r="OZY92" s="129"/>
      <c r="OZZ92" s="80"/>
      <c r="PAA92" s="80"/>
      <c r="PAB92" s="80"/>
      <c r="PAC92" s="80"/>
      <c r="PAD92" s="127"/>
      <c r="PAE92" s="128"/>
      <c r="PAF92" s="128"/>
      <c r="PAG92" s="128"/>
      <c r="PAH92" s="129"/>
      <c r="PAI92" s="80"/>
      <c r="PAJ92" s="80"/>
      <c r="PAK92" s="80"/>
      <c r="PAL92" s="80"/>
      <c r="PAM92" s="127"/>
      <c r="PAN92" s="128"/>
      <c r="PAO92" s="128"/>
      <c r="PAP92" s="128"/>
      <c r="PAQ92" s="129"/>
      <c r="PAR92" s="80"/>
      <c r="PAS92" s="80"/>
      <c r="PAT92" s="80"/>
      <c r="PAU92" s="80"/>
      <c r="PAV92" s="127"/>
      <c r="PAW92" s="128"/>
      <c r="PAX92" s="128"/>
      <c r="PAY92" s="128"/>
      <c r="PAZ92" s="129"/>
      <c r="PBA92" s="80"/>
      <c r="PBB92" s="80"/>
      <c r="PBC92" s="80"/>
      <c r="PBD92" s="80"/>
      <c r="PBE92" s="127"/>
      <c r="PBF92" s="128"/>
      <c r="PBG92" s="128"/>
      <c r="PBH92" s="128"/>
      <c r="PBI92" s="129"/>
      <c r="PBJ92" s="80"/>
      <c r="PBK92" s="80"/>
      <c r="PBL92" s="80"/>
      <c r="PBM92" s="80"/>
      <c r="PBN92" s="127"/>
      <c r="PBO92" s="128"/>
      <c r="PBP92" s="128"/>
      <c r="PBQ92" s="128"/>
      <c r="PBR92" s="129"/>
      <c r="PBS92" s="80"/>
      <c r="PBT92" s="80"/>
      <c r="PBU92" s="80"/>
      <c r="PBV92" s="80"/>
      <c r="PBW92" s="127"/>
      <c r="PBX92" s="128"/>
      <c r="PBY92" s="128"/>
      <c r="PBZ92" s="128"/>
      <c r="PCA92" s="129"/>
      <c r="PCB92" s="80"/>
      <c r="PCC92" s="80"/>
      <c r="PCD92" s="80"/>
      <c r="PCE92" s="80"/>
      <c r="PCF92" s="127"/>
      <c r="PCG92" s="128"/>
      <c r="PCH92" s="128"/>
      <c r="PCI92" s="128"/>
      <c r="PCJ92" s="129"/>
      <c r="PCK92" s="80"/>
      <c r="PCL92" s="80"/>
      <c r="PCM92" s="80"/>
      <c r="PCN92" s="80"/>
      <c r="PCO92" s="127"/>
      <c r="PCP92" s="128"/>
      <c r="PCQ92" s="128"/>
      <c r="PCR92" s="128"/>
      <c r="PCS92" s="129"/>
      <c r="PCT92" s="80"/>
      <c r="PCU92" s="80"/>
      <c r="PCV92" s="80"/>
      <c r="PCW92" s="80"/>
      <c r="PCX92" s="127"/>
      <c r="PCY92" s="128"/>
      <c r="PCZ92" s="128"/>
      <c r="PDA92" s="128"/>
      <c r="PDB92" s="129"/>
      <c r="PDC92" s="80"/>
      <c r="PDD92" s="80"/>
      <c r="PDE92" s="80"/>
      <c r="PDF92" s="80"/>
      <c r="PDG92" s="127"/>
      <c r="PDH92" s="128"/>
      <c r="PDI92" s="128"/>
      <c r="PDJ92" s="128"/>
      <c r="PDK92" s="129"/>
      <c r="PDL92" s="80"/>
      <c r="PDM92" s="80"/>
      <c r="PDN92" s="80"/>
      <c r="PDO92" s="80"/>
      <c r="PDP92" s="127"/>
      <c r="PDQ92" s="128"/>
      <c r="PDR92" s="128"/>
      <c r="PDS92" s="128"/>
      <c r="PDT92" s="129"/>
      <c r="PDU92" s="80"/>
      <c r="PDV92" s="80"/>
      <c r="PDW92" s="80"/>
      <c r="PDX92" s="80"/>
      <c r="PDY92" s="127"/>
      <c r="PDZ92" s="128"/>
      <c r="PEA92" s="128"/>
      <c r="PEB92" s="128"/>
      <c r="PEC92" s="129"/>
      <c r="PED92" s="80"/>
      <c r="PEE92" s="80"/>
      <c r="PEF92" s="80"/>
      <c r="PEG92" s="80"/>
      <c r="PEH92" s="127"/>
      <c r="PEI92" s="128"/>
      <c r="PEJ92" s="128"/>
      <c r="PEK92" s="128"/>
      <c r="PEL92" s="129"/>
      <c r="PEM92" s="80"/>
      <c r="PEN92" s="80"/>
      <c r="PEO92" s="80"/>
      <c r="PEP92" s="80"/>
      <c r="PEQ92" s="127"/>
      <c r="PER92" s="128"/>
      <c r="PES92" s="128"/>
      <c r="PET92" s="128"/>
      <c r="PEU92" s="129"/>
      <c r="PEV92" s="80"/>
      <c r="PEW92" s="80"/>
      <c r="PEX92" s="80"/>
      <c r="PEY92" s="80"/>
      <c r="PEZ92" s="127"/>
      <c r="PFA92" s="128"/>
      <c r="PFB92" s="128"/>
      <c r="PFC92" s="128"/>
      <c r="PFD92" s="129"/>
      <c r="PFE92" s="80"/>
      <c r="PFF92" s="80"/>
      <c r="PFG92" s="80"/>
      <c r="PFH92" s="80"/>
      <c r="PFI92" s="127"/>
      <c r="PFJ92" s="128"/>
      <c r="PFK92" s="128"/>
      <c r="PFL92" s="128"/>
      <c r="PFM92" s="129"/>
      <c r="PFN92" s="80"/>
      <c r="PFO92" s="80"/>
      <c r="PFP92" s="80"/>
      <c r="PFQ92" s="80"/>
      <c r="PFR92" s="127"/>
      <c r="PFS92" s="128"/>
      <c r="PFT92" s="128"/>
      <c r="PFU92" s="128"/>
      <c r="PFV92" s="129"/>
      <c r="PFW92" s="80"/>
      <c r="PFX92" s="80"/>
      <c r="PFY92" s="80"/>
      <c r="PFZ92" s="80"/>
      <c r="PGA92" s="127"/>
      <c r="PGB92" s="128"/>
      <c r="PGC92" s="128"/>
      <c r="PGD92" s="128"/>
      <c r="PGE92" s="129"/>
      <c r="PGF92" s="80"/>
      <c r="PGG92" s="80"/>
      <c r="PGH92" s="80"/>
      <c r="PGI92" s="80"/>
      <c r="PGJ92" s="127"/>
      <c r="PGK92" s="128"/>
      <c r="PGL92" s="128"/>
      <c r="PGM92" s="128"/>
      <c r="PGN92" s="129"/>
      <c r="PGO92" s="80"/>
      <c r="PGP92" s="80"/>
      <c r="PGQ92" s="80"/>
      <c r="PGR92" s="80"/>
      <c r="PGS92" s="127"/>
      <c r="PGT92" s="128"/>
      <c r="PGU92" s="128"/>
      <c r="PGV92" s="128"/>
      <c r="PGW92" s="129"/>
      <c r="PGX92" s="80"/>
      <c r="PGY92" s="80"/>
      <c r="PGZ92" s="80"/>
      <c r="PHA92" s="80"/>
      <c r="PHB92" s="127"/>
      <c r="PHC92" s="128"/>
      <c r="PHD92" s="128"/>
      <c r="PHE92" s="128"/>
      <c r="PHF92" s="129"/>
      <c r="PHG92" s="80"/>
      <c r="PHH92" s="80"/>
      <c r="PHI92" s="80"/>
      <c r="PHJ92" s="80"/>
      <c r="PHK92" s="127"/>
      <c r="PHL92" s="128"/>
      <c r="PHM92" s="128"/>
      <c r="PHN92" s="128"/>
      <c r="PHO92" s="129"/>
      <c r="PHP92" s="80"/>
      <c r="PHQ92" s="80"/>
      <c r="PHR92" s="80"/>
      <c r="PHS92" s="80"/>
      <c r="PHT92" s="127"/>
      <c r="PHU92" s="128"/>
      <c r="PHV92" s="128"/>
      <c r="PHW92" s="128"/>
      <c r="PHX92" s="129"/>
      <c r="PHY92" s="80"/>
      <c r="PHZ92" s="80"/>
      <c r="PIA92" s="80"/>
      <c r="PIB92" s="80"/>
      <c r="PIC92" s="127"/>
      <c r="PID92" s="128"/>
      <c r="PIE92" s="128"/>
      <c r="PIF92" s="128"/>
      <c r="PIG92" s="129"/>
      <c r="PIH92" s="80"/>
      <c r="PII92" s="80"/>
      <c r="PIJ92" s="80"/>
      <c r="PIK92" s="80"/>
      <c r="PIL92" s="127"/>
      <c r="PIM92" s="128"/>
      <c r="PIN92" s="128"/>
      <c r="PIO92" s="128"/>
      <c r="PIP92" s="129"/>
      <c r="PIQ92" s="80"/>
      <c r="PIR92" s="80"/>
      <c r="PIS92" s="80"/>
      <c r="PIT92" s="80"/>
      <c r="PIU92" s="127"/>
      <c r="PIV92" s="128"/>
      <c r="PIW92" s="128"/>
      <c r="PIX92" s="128"/>
      <c r="PIY92" s="129"/>
      <c r="PIZ92" s="80"/>
      <c r="PJA92" s="80"/>
      <c r="PJB92" s="80"/>
      <c r="PJC92" s="80"/>
      <c r="PJD92" s="127"/>
      <c r="PJE92" s="128"/>
      <c r="PJF92" s="128"/>
      <c r="PJG92" s="128"/>
      <c r="PJH92" s="129"/>
      <c r="PJI92" s="80"/>
      <c r="PJJ92" s="80"/>
      <c r="PJK92" s="80"/>
      <c r="PJL92" s="80"/>
      <c r="PJM92" s="127"/>
      <c r="PJN92" s="128"/>
      <c r="PJO92" s="128"/>
      <c r="PJP92" s="128"/>
      <c r="PJQ92" s="129"/>
      <c r="PJR92" s="80"/>
      <c r="PJS92" s="80"/>
      <c r="PJT92" s="80"/>
      <c r="PJU92" s="80"/>
      <c r="PJV92" s="127"/>
      <c r="PJW92" s="128"/>
      <c r="PJX92" s="128"/>
      <c r="PJY92" s="128"/>
      <c r="PJZ92" s="129"/>
      <c r="PKA92" s="80"/>
      <c r="PKB92" s="80"/>
      <c r="PKC92" s="80"/>
      <c r="PKD92" s="80"/>
      <c r="PKE92" s="127"/>
      <c r="PKF92" s="128"/>
      <c r="PKG92" s="128"/>
      <c r="PKH92" s="128"/>
      <c r="PKI92" s="129"/>
      <c r="PKJ92" s="80"/>
      <c r="PKK92" s="80"/>
      <c r="PKL92" s="80"/>
      <c r="PKM92" s="80"/>
      <c r="PKN92" s="127"/>
      <c r="PKO92" s="128"/>
      <c r="PKP92" s="128"/>
      <c r="PKQ92" s="128"/>
      <c r="PKR92" s="129"/>
      <c r="PKS92" s="80"/>
      <c r="PKT92" s="80"/>
      <c r="PKU92" s="80"/>
      <c r="PKV92" s="80"/>
      <c r="PKW92" s="127"/>
      <c r="PKX92" s="128"/>
      <c r="PKY92" s="128"/>
      <c r="PKZ92" s="128"/>
      <c r="PLA92" s="129"/>
      <c r="PLB92" s="80"/>
      <c r="PLC92" s="80"/>
      <c r="PLD92" s="80"/>
      <c r="PLE92" s="80"/>
      <c r="PLF92" s="127"/>
      <c r="PLG92" s="128"/>
      <c r="PLH92" s="128"/>
      <c r="PLI92" s="128"/>
      <c r="PLJ92" s="129"/>
      <c r="PLK92" s="80"/>
      <c r="PLL92" s="80"/>
      <c r="PLM92" s="80"/>
      <c r="PLN92" s="80"/>
      <c r="PLO92" s="127"/>
      <c r="PLP92" s="128"/>
      <c r="PLQ92" s="128"/>
      <c r="PLR92" s="128"/>
      <c r="PLS92" s="129"/>
      <c r="PLT92" s="80"/>
      <c r="PLU92" s="80"/>
      <c r="PLV92" s="80"/>
      <c r="PLW92" s="80"/>
      <c r="PLX92" s="127"/>
      <c r="PLY92" s="128"/>
      <c r="PLZ92" s="128"/>
      <c r="PMA92" s="128"/>
      <c r="PMB92" s="129"/>
      <c r="PMC92" s="80"/>
      <c r="PMD92" s="80"/>
      <c r="PME92" s="80"/>
      <c r="PMF92" s="80"/>
      <c r="PMG92" s="127"/>
      <c r="PMH92" s="128"/>
      <c r="PMI92" s="128"/>
      <c r="PMJ92" s="128"/>
      <c r="PMK92" s="129"/>
      <c r="PML92" s="80"/>
      <c r="PMM92" s="80"/>
      <c r="PMN92" s="80"/>
      <c r="PMO92" s="80"/>
      <c r="PMP92" s="127"/>
      <c r="PMQ92" s="128"/>
      <c r="PMR92" s="128"/>
      <c r="PMS92" s="128"/>
      <c r="PMT92" s="129"/>
      <c r="PMU92" s="80"/>
      <c r="PMV92" s="80"/>
      <c r="PMW92" s="80"/>
      <c r="PMX92" s="80"/>
      <c r="PMY92" s="127"/>
      <c r="PMZ92" s="128"/>
      <c r="PNA92" s="128"/>
      <c r="PNB92" s="128"/>
      <c r="PNC92" s="129"/>
      <c r="PND92" s="80"/>
      <c r="PNE92" s="80"/>
      <c r="PNF92" s="80"/>
      <c r="PNG92" s="80"/>
      <c r="PNH92" s="127"/>
      <c r="PNI92" s="128"/>
      <c r="PNJ92" s="128"/>
      <c r="PNK92" s="128"/>
      <c r="PNL92" s="129"/>
      <c r="PNM92" s="80"/>
      <c r="PNN92" s="80"/>
      <c r="PNO92" s="80"/>
      <c r="PNP92" s="80"/>
      <c r="PNQ92" s="127"/>
      <c r="PNR92" s="128"/>
      <c r="PNS92" s="128"/>
      <c r="PNT92" s="128"/>
      <c r="PNU92" s="129"/>
      <c r="PNV92" s="80"/>
      <c r="PNW92" s="80"/>
      <c r="PNX92" s="80"/>
      <c r="PNY92" s="80"/>
      <c r="PNZ92" s="127"/>
      <c r="POA92" s="128"/>
      <c r="POB92" s="128"/>
      <c r="POC92" s="128"/>
      <c r="POD92" s="129"/>
      <c r="POE92" s="80"/>
      <c r="POF92" s="80"/>
      <c r="POG92" s="80"/>
      <c r="POH92" s="80"/>
      <c r="POI92" s="127"/>
      <c r="POJ92" s="128"/>
      <c r="POK92" s="128"/>
      <c r="POL92" s="128"/>
      <c r="POM92" s="129"/>
      <c r="PON92" s="80"/>
      <c r="POO92" s="80"/>
      <c r="POP92" s="80"/>
      <c r="POQ92" s="80"/>
      <c r="POR92" s="127"/>
      <c r="POS92" s="128"/>
      <c r="POT92" s="128"/>
      <c r="POU92" s="128"/>
      <c r="POV92" s="129"/>
      <c r="POW92" s="80"/>
      <c r="POX92" s="80"/>
      <c r="POY92" s="80"/>
      <c r="POZ92" s="80"/>
      <c r="PPA92" s="127"/>
      <c r="PPB92" s="128"/>
      <c r="PPC92" s="128"/>
      <c r="PPD92" s="128"/>
      <c r="PPE92" s="129"/>
      <c r="PPF92" s="80"/>
      <c r="PPG92" s="80"/>
      <c r="PPH92" s="80"/>
      <c r="PPI92" s="80"/>
      <c r="PPJ92" s="127"/>
      <c r="PPK92" s="128"/>
      <c r="PPL92" s="128"/>
      <c r="PPM92" s="128"/>
      <c r="PPN92" s="129"/>
      <c r="PPO92" s="80"/>
      <c r="PPP92" s="80"/>
      <c r="PPQ92" s="80"/>
      <c r="PPR92" s="80"/>
      <c r="PPS92" s="127"/>
      <c r="PPT92" s="128"/>
      <c r="PPU92" s="128"/>
      <c r="PPV92" s="128"/>
      <c r="PPW92" s="129"/>
      <c r="PPX92" s="80"/>
      <c r="PPY92" s="80"/>
      <c r="PPZ92" s="80"/>
      <c r="PQA92" s="80"/>
      <c r="PQB92" s="127"/>
      <c r="PQC92" s="128"/>
      <c r="PQD92" s="128"/>
      <c r="PQE92" s="128"/>
      <c r="PQF92" s="129"/>
      <c r="PQG92" s="80"/>
      <c r="PQH92" s="80"/>
      <c r="PQI92" s="80"/>
      <c r="PQJ92" s="80"/>
      <c r="PQK92" s="127"/>
      <c r="PQL92" s="128"/>
      <c r="PQM92" s="128"/>
      <c r="PQN92" s="128"/>
      <c r="PQO92" s="129"/>
      <c r="PQP92" s="80"/>
      <c r="PQQ92" s="80"/>
      <c r="PQR92" s="80"/>
      <c r="PQS92" s="80"/>
      <c r="PQT92" s="127"/>
      <c r="PQU92" s="128"/>
      <c r="PQV92" s="128"/>
      <c r="PQW92" s="128"/>
      <c r="PQX92" s="129"/>
      <c r="PQY92" s="80"/>
      <c r="PQZ92" s="80"/>
      <c r="PRA92" s="80"/>
      <c r="PRB92" s="80"/>
      <c r="PRC92" s="127"/>
      <c r="PRD92" s="128"/>
      <c r="PRE92" s="128"/>
      <c r="PRF92" s="128"/>
      <c r="PRG92" s="129"/>
      <c r="PRH92" s="80"/>
      <c r="PRI92" s="80"/>
      <c r="PRJ92" s="80"/>
      <c r="PRK92" s="80"/>
      <c r="PRL92" s="127"/>
      <c r="PRM92" s="128"/>
      <c r="PRN92" s="128"/>
      <c r="PRO92" s="128"/>
      <c r="PRP92" s="129"/>
      <c r="PRQ92" s="80"/>
      <c r="PRR92" s="80"/>
      <c r="PRS92" s="80"/>
      <c r="PRT92" s="80"/>
      <c r="PRU92" s="127"/>
      <c r="PRV92" s="128"/>
      <c r="PRW92" s="128"/>
      <c r="PRX92" s="128"/>
      <c r="PRY92" s="129"/>
      <c r="PRZ92" s="80"/>
      <c r="PSA92" s="80"/>
      <c r="PSB92" s="80"/>
      <c r="PSC92" s="80"/>
      <c r="PSD92" s="127"/>
      <c r="PSE92" s="128"/>
      <c r="PSF92" s="128"/>
      <c r="PSG92" s="128"/>
      <c r="PSH92" s="129"/>
      <c r="PSI92" s="80"/>
      <c r="PSJ92" s="80"/>
      <c r="PSK92" s="80"/>
      <c r="PSL92" s="80"/>
      <c r="PSM92" s="127"/>
      <c r="PSN92" s="128"/>
      <c r="PSO92" s="128"/>
      <c r="PSP92" s="128"/>
      <c r="PSQ92" s="129"/>
      <c r="PSR92" s="80"/>
      <c r="PSS92" s="80"/>
      <c r="PST92" s="80"/>
      <c r="PSU92" s="80"/>
      <c r="PSV92" s="127"/>
      <c r="PSW92" s="128"/>
      <c r="PSX92" s="128"/>
      <c r="PSY92" s="128"/>
      <c r="PSZ92" s="129"/>
      <c r="PTA92" s="80"/>
      <c r="PTB92" s="80"/>
      <c r="PTC92" s="80"/>
      <c r="PTD92" s="80"/>
      <c r="PTE92" s="127"/>
      <c r="PTF92" s="128"/>
      <c r="PTG92" s="128"/>
      <c r="PTH92" s="128"/>
      <c r="PTI92" s="129"/>
      <c r="PTJ92" s="80"/>
      <c r="PTK92" s="80"/>
      <c r="PTL92" s="80"/>
      <c r="PTM92" s="80"/>
      <c r="PTN92" s="127"/>
      <c r="PTO92" s="128"/>
      <c r="PTP92" s="128"/>
      <c r="PTQ92" s="128"/>
      <c r="PTR92" s="129"/>
      <c r="PTS92" s="80"/>
      <c r="PTT92" s="80"/>
      <c r="PTU92" s="80"/>
      <c r="PTV92" s="80"/>
      <c r="PTW92" s="127"/>
      <c r="PTX92" s="128"/>
      <c r="PTY92" s="128"/>
      <c r="PTZ92" s="128"/>
      <c r="PUA92" s="129"/>
      <c r="PUB92" s="80"/>
      <c r="PUC92" s="80"/>
      <c r="PUD92" s="80"/>
      <c r="PUE92" s="80"/>
      <c r="PUF92" s="127"/>
      <c r="PUG92" s="128"/>
      <c r="PUH92" s="128"/>
      <c r="PUI92" s="128"/>
      <c r="PUJ92" s="129"/>
      <c r="PUK92" s="80"/>
      <c r="PUL92" s="80"/>
      <c r="PUM92" s="80"/>
      <c r="PUN92" s="80"/>
      <c r="PUO92" s="127"/>
      <c r="PUP92" s="128"/>
      <c r="PUQ92" s="128"/>
      <c r="PUR92" s="128"/>
      <c r="PUS92" s="129"/>
      <c r="PUT92" s="80"/>
      <c r="PUU92" s="80"/>
      <c r="PUV92" s="80"/>
      <c r="PUW92" s="80"/>
      <c r="PUX92" s="127"/>
      <c r="PUY92" s="128"/>
      <c r="PUZ92" s="128"/>
      <c r="PVA92" s="128"/>
      <c r="PVB92" s="129"/>
      <c r="PVC92" s="80"/>
      <c r="PVD92" s="80"/>
      <c r="PVE92" s="80"/>
      <c r="PVF92" s="80"/>
      <c r="PVG92" s="127"/>
      <c r="PVH92" s="128"/>
      <c r="PVI92" s="128"/>
      <c r="PVJ92" s="128"/>
      <c r="PVK92" s="129"/>
      <c r="PVL92" s="80"/>
      <c r="PVM92" s="80"/>
      <c r="PVN92" s="80"/>
      <c r="PVO92" s="80"/>
      <c r="PVP92" s="127"/>
      <c r="PVQ92" s="128"/>
      <c r="PVR92" s="128"/>
      <c r="PVS92" s="128"/>
      <c r="PVT92" s="129"/>
      <c r="PVU92" s="80"/>
      <c r="PVV92" s="80"/>
      <c r="PVW92" s="80"/>
      <c r="PVX92" s="80"/>
      <c r="PVY92" s="127"/>
      <c r="PVZ92" s="128"/>
      <c r="PWA92" s="128"/>
      <c r="PWB92" s="128"/>
      <c r="PWC92" s="129"/>
      <c r="PWD92" s="80"/>
      <c r="PWE92" s="80"/>
      <c r="PWF92" s="80"/>
      <c r="PWG92" s="80"/>
      <c r="PWH92" s="127"/>
      <c r="PWI92" s="128"/>
      <c r="PWJ92" s="128"/>
      <c r="PWK92" s="128"/>
      <c r="PWL92" s="129"/>
      <c r="PWM92" s="80"/>
      <c r="PWN92" s="80"/>
      <c r="PWO92" s="80"/>
      <c r="PWP92" s="80"/>
      <c r="PWQ92" s="127"/>
      <c r="PWR92" s="128"/>
      <c r="PWS92" s="128"/>
      <c r="PWT92" s="128"/>
      <c r="PWU92" s="129"/>
      <c r="PWV92" s="80"/>
      <c r="PWW92" s="80"/>
      <c r="PWX92" s="80"/>
      <c r="PWY92" s="80"/>
      <c r="PWZ92" s="127"/>
      <c r="PXA92" s="128"/>
      <c r="PXB92" s="128"/>
      <c r="PXC92" s="128"/>
      <c r="PXD92" s="129"/>
      <c r="PXE92" s="80"/>
      <c r="PXF92" s="80"/>
      <c r="PXG92" s="80"/>
      <c r="PXH92" s="80"/>
      <c r="PXI92" s="127"/>
      <c r="PXJ92" s="128"/>
      <c r="PXK92" s="128"/>
      <c r="PXL92" s="128"/>
      <c r="PXM92" s="129"/>
      <c r="PXN92" s="80"/>
      <c r="PXO92" s="80"/>
      <c r="PXP92" s="80"/>
      <c r="PXQ92" s="80"/>
      <c r="PXR92" s="127"/>
      <c r="PXS92" s="128"/>
      <c r="PXT92" s="128"/>
      <c r="PXU92" s="128"/>
      <c r="PXV92" s="129"/>
      <c r="PXW92" s="80"/>
      <c r="PXX92" s="80"/>
      <c r="PXY92" s="80"/>
      <c r="PXZ92" s="80"/>
      <c r="PYA92" s="127"/>
      <c r="PYB92" s="128"/>
      <c r="PYC92" s="128"/>
      <c r="PYD92" s="128"/>
      <c r="PYE92" s="129"/>
      <c r="PYF92" s="80"/>
      <c r="PYG92" s="80"/>
      <c r="PYH92" s="80"/>
      <c r="PYI92" s="80"/>
      <c r="PYJ92" s="127"/>
      <c r="PYK92" s="128"/>
      <c r="PYL92" s="128"/>
      <c r="PYM92" s="128"/>
      <c r="PYN92" s="129"/>
      <c r="PYO92" s="80"/>
      <c r="PYP92" s="80"/>
      <c r="PYQ92" s="80"/>
      <c r="PYR92" s="80"/>
      <c r="PYS92" s="127"/>
      <c r="PYT92" s="128"/>
      <c r="PYU92" s="128"/>
      <c r="PYV92" s="128"/>
      <c r="PYW92" s="129"/>
      <c r="PYX92" s="80"/>
      <c r="PYY92" s="80"/>
      <c r="PYZ92" s="80"/>
      <c r="PZA92" s="80"/>
      <c r="PZB92" s="127"/>
      <c r="PZC92" s="128"/>
      <c r="PZD92" s="128"/>
      <c r="PZE92" s="128"/>
      <c r="PZF92" s="129"/>
      <c r="PZG92" s="80"/>
      <c r="PZH92" s="80"/>
      <c r="PZI92" s="80"/>
      <c r="PZJ92" s="80"/>
      <c r="PZK92" s="127"/>
      <c r="PZL92" s="128"/>
      <c r="PZM92" s="128"/>
      <c r="PZN92" s="128"/>
      <c r="PZO92" s="129"/>
      <c r="PZP92" s="80"/>
      <c r="PZQ92" s="80"/>
      <c r="PZR92" s="80"/>
      <c r="PZS92" s="80"/>
      <c r="PZT92" s="127"/>
      <c r="PZU92" s="128"/>
      <c r="PZV92" s="128"/>
      <c r="PZW92" s="128"/>
      <c r="PZX92" s="129"/>
      <c r="PZY92" s="80"/>
      <c r="PZZ92" s="80"/>
      <c r="QAA92" s="80"/>
      <c r="QAB92" s="80"/>
      <c r="QAC92" s="127"/>
      <c r="QAD92" s="128"/>
      <c r="QAE92" s="128"/>
      <c r="QAF92" s="128"/>
      <c r="QAG92" s="129"/>
      <c r="QAH92" s="80"/>
      <c r="QAI92" s="80"/>
      <c r="QAJ92" s="80"/>
      <c r="QAK92" s="80"/>
      <c r="QAL92" s="127"/>
      <c r="QAM92" s="128"/>
      <c r="QAN92" s="128"/>
      <c r="QAO92" s="128"/>
      <c r="QAP92" s="129"/>
      <c r="QAQ92" s="80"/>
      <c r="QAR92" s="80"/>
      <c r="QAS92" s="80"/>
      <c r="QAT92" s="80"/>
      <c r="QAU92" s="127"/>
      <c r="QAV92" s="128"/>
      <c r="QAW92" s="128"/>
      <c r="QAX92" s="128"/>
      <c r="QAY92" s="129"/>
      <c r="QAZ92" s="80"/>
      <c r="QBA92" s="80"/>
      <c r="QBB92" s="80"/>
      <c r="QBC92" s="80"/>
      <c r="QBD92" s="127"/>
      <c r="QBE92" s="128"/>
      <c r="QBF92" s="128"/>
      <c r="QBG92" s="128"/>
      <c r="QBH92" s="129"/>
      <c r="QBI92" s="80"/>
      <c r="QBJ92" s="80"/>
      <c r="QBK92" s="80"/>
      <c r="QBL92" s="80"/>
      <c r="QBM92" s="127"/>
      <c r="QBN92" s="128"/>
      <c r="QBO92" s="128"/>
      <c r="QBP92" s="128"/>
      <c r="QBQ92" s="129"/>
      <c r="QBR92" s="80"/>
      <c r="QBS92" s="80"/>
      <c r="QBT92" s="80"/>
      <c r="QBU92" s="80"/>
      <c r="QBV92" s="127"/>
      <c r="QBW92" s="128"/>
      <c r="QBX92" s="128"/>
      <c r="QBY92" s="128"/>
      <c r="QBZ92" s="129"/>
      <c r="QCA92" s="80"/>
      <c r="QCB92" s="80"/>
      <c r="QCC92" s="80"/>
      <c r="QCD92" s="80"/>
      <c r="QCE92" s="127"/>
      <c r="QCF92" s="128"/>
      <c r="QCG92" s="128"/>
      <c r="QCH92" s="128"/>
      <c r="QCI92" s="129"/>
      <c r="QCJ92" s="80"/>
      <c r="QCK92" s="80"/>
      <c r="QCL92" s="80"/>
      <c r="QCM92" s="80"/>
      <c r="QCN92" s="127"/>
      <c r="QCO92" s="128"/>
      <c r="QCP92" s="128"/>
      <c r="QCQ92" s="128"/>
      <c r="QCR92" s="129"/>
      <c r="QCS92" s="80"/>
      <c r="QCT92" s="80"/>
      <c r="QCU92" s="80"/>
      <c r="QCV92" s="80"/>
      <c r="QCW92" s="127"/>
      <c r="QCX92" s="128"/>
      <c r="QCY92" s="128"/>
      <c r="QCZ92" s="128"/>
      <c r="QDA92" s="129"/>
      <c r="QDB92" s="80"/>
      <c r="QDC92" s="80"/>
      <c r="QDD92" s="80"/>
      <c r="QDE92" s="80"/>
      <c r="QDF92" s="127"/>
      <c r="QDG92" s="128"/>
      <c r="QDH92" s="128"/>
      <c r="QDI92" s="128"/>
      <c r="QDJ92" s="129"/>
      <c r="QDK92" s="80"/>
      <c r="QDL92" s="80"/>
      <c r="QDM92" s="80"/>
      <c r="QDN92" s="80"/>
      <c r="QDO92" s="127"/>
      <c r="QDP92" s="128"/>
      <c r="QDQ92" s="128"/>
      <c r="QDR92" s="128"/>
      <c r="QDS92" s="129"/>
      <c r="QDT92" s="80"/>
      <c r="QDU92" s="80"/>
      <c r="QDV92" s="80"/>
      <c r="QDW92" s="80"/>
      <c r="QDX92" s="127"/>
      <c r="QDY92" s="128"/>
      <c r="QDZ92" s="128"/>
      <c r="QEA92" s="128"/>
      <c r="QEB92" s="129"/>
      <c r="QEC92" s="80"/>
      <c r="QED92" s="80"/>
      <c r="QEE92" s="80"/>
      <c r="QEF92" s="80"/>
      <c r="QEG92" s="127"/>
      <c r="QEH92" s="128"/>
      <c r="QEI92" s="128"/>
      <c r="QEJ92" s="128"/>
      <c r="QEK92" s="129"/>
      <c r="QEL92" s="80"/>
      <c r="QEM92" s="80"/>
      <c r="QEN92" s="80"/>
      <c r="QEO92" s="80"/>
      <c r="QEP92" s="127"/>
      <c r="QEQ92" s="128"/>
      <c r="QER92" s="128"/>
      <c r="QES92" s="128"/>
      <c r="QET92" s="129"/>
      <c r="QEU92" s="80"/>
      <c r="QEV92" s="80"/>
      <c r="QEW92" s="80"/>
      <c r="QEX92" s="80"/>
      <c r="QEY92" s="127"/>
      <c r="QEZ92" s="128"/>
      <c r="QFA92" s="128"/>
      <c r="QFB92" s="128"/>
      <c r="QFC92" s="129"/>
      <c r="QFD92" s="80"/>
      <c r="QFE92" s="80"/>
      <c r="QFF92" s="80"/>
      <c r="QFG92" s="80"/>
      <c r="QFH92" s="127"/>
      <c r="QFI92" s="128"/>
      <c r="QFJ92" s="128"/>
      <c r="QFK92" s="128"/>
      <c r="QFL92" s="129"/>
      <c r="QFM92" s="80"/>
      <c r="QFN92" s="80"/>
      <c r="QFO92" s="80"/>
      <c r="QFP92" s="80"/>
      <c r="QFQ92" s="127"/>
      <c r="QFR92" s="128"/>
      <c r="QFS92" s="128"/>
      <c r="QFT92" s="128"/>
      <c r="QFU92" s="129"/>
      <c r="QFV92" s="80"/>
      <c r="QFW92" s="80"/>
      <c r="QFX92" s="80"/>
      <c r="QFY92" s="80"/>
      <c r="QFZ92" s="127"/>
      <c r="QGA92" s="128"/>
      <c r="QGB92" s="128"/>
      <c r="QGC92" s="128"/>
      <c r="QGD92" s="129"/>
      <c r="QGE92" s="80"/>
      <c r="QGF92" s="80"/>
      <c r="QGG92" s="80"/>
      <c r="QGH92" s="80"/>
      <c r="QGI92" s="127"/>
      <c r="QGJ92" s="128"/>
      <c r="QGK92" s="128"/>
      <c r="QGL92" s="128"/>
      <c r="QGM92" s="129"/>
      <c r="QGN92" s="80"/>
      <c r="QGO92" s="80"/>
      <c r="QGP92" s="80"/>
      <c r="QGQ92" s="80"/>
      <c r="QGR92" s="127"/>
      <c r="QGS92" s="128"/>
      <c r="QGT92" s="128"/>
      <c r="QGU92" s="128"/>
      <c r="QGV92" s="129"/>
      <c r="QGW92" s="80"/>
      <c r="QGX92" s="80"/>
      <c r="QGY92" s="80"/>
      <c r="QGZ92" s="80"/>
      <c r="QHA92" s="127"/>
      <c r="QHB92" s="128"/>
      <c r="QHC92" s="128"/>
      <c r="QHD92" s="128"/>
      <c r="QHE92" s="129"/>
      <c r="QHF92" s="80"/>
      <c r="QHG92" s="80"/>
      <c r="QHH92" s="80"/>
      <c r="QHI92" s="80"/>
      <c r="QHJ92" s="127"/>
      <c r="QHK92" s="128"/>
      <c r="QHL92" s="128"/>
      <c r="QHM92" s="128"/>
      <c r="QHN92" s="129"/>
      <c r="QHO92" s="80"/>
      <c r="QHP92" s="80"/>
      <c r="QHQ92" s="80"/>
      <c r="QHR92" s="80"/>
      <c r="QHS92" s="127"/>
      <c r="QHT92" s="128"/>
      <c r="QHU92" s="128"/>
      <c r="QHV92" s="128"/>
      <c r="QHW92" s="129"/>
      <c r="QHX92" s="80"/>
      <c r="QHY92" s="80"/>
      <c r="QHZ92" s="80"/>
      <c r="QIA92" s="80"/>
      <c r="QIB92" s="127"/>
      <c r="QIC92" s="128"/>
      <c r="QID92" s="128"/>
      <c r="QIE92" s="128"/>
      <c r="QIF92" s="129"/>
      <c r="QIG92" s="80"/>
      <c r="QIH92" s="80"/>
      <c r="QII92" s="80"/>
      <c r="QIJ92" s="80"/>
      <c r="QIK92" s="127"/>
      <c r="QIL92" s="128"/>
      <c r="QIM92" s="128"/>
      <c r="QIN92" s="128"/>
      <c r="QIO92" s="129"/>
      <c r="QIP92" s="80"/>
      <c r="QIQ92" s="80"/>
      <c r="QIR92" s="80"/>
      <c r="QIS92" s="80"/>
      <c r="QIT92" s="127"/>
      <c r="QIU92" s="128"/>
      <c r="QIV92" s="128"/>
      <c r="QIW92" s="128"/>
      <c r="QIX92" s="129"/>
      <c r="QIY92" s="80"/>
      <c r="QIZ92" s="80"/>
      <c r="QJA92" s="80"/>
      <c r="QJB92" s="80"/>
      <c r="QJC92" s="127"/>
      <c r="QJD92" s="128"/>
      <c r="QJE92" s="128"/>
      <c r="QJF92" s="128"/>
      <c r="QJG92" s="129"/>
      <c r="QJH92" s="80"/>
      <c r="QJI92" s="80"/>
      <c r="QJJ92" s="80"/>
      <c r="QJK92" s="80"/>
      <c r="QJL92" s="127"/>
      <c r="QJM92" s="128"/>
      <c r="QJN92" s="128"/>
      <c r="QJO92" s="128"/>
      <c r="QJP92" s="129"/>
      <c r="QJQ92" s="80"/>
      <c r="QJR92" s="80"/>
      <c r="QJS92" s="80"/>
      <c r="QJT92" s="80"/>
      <c r="QJU92" s="127"/>
      <c r="QJV92" s="128"/>
      <c r="QJW92" s="128"/>
      <c r="QJX92" s="128"/>
      <c r="QJY92" s="129"/>
      <c r="QJZ92" s="80"/>
      <c r="QKA92" s="80"/>
      <c r="QKB92" s="80"/>
      <c r="QKC92" s="80"/>
      <c r="QKD92" s="127"/>
      <c r="QKE92" s="128"/>
      <c r="QKF92" s="128"/>
      <c r="QKG92" s="128"/>
      <c r="QKH92" s="129"/>
      <c r="QKI92" s="80"/>
      <c r="QKJ92" s="80"/>
      <c r="QKK92" s="80"/>
      <c r="QKL92" s="80"/>
      <c r="QKM92" s="127"/>
      <c r="QKN92" s="128"/>
      <c r="QKO92" s="128"/>
      <c r="QKP92" s="128"/>
      <c r="QKQ92" s="129"/>
      <c r="QKR92" s="80"/>
      <c r="QKS92" s="80"/>
      <c r="QKT92" s="80"/>
      <c r="QKU92" s="80"/>
      <c r="QKV92" s="127"/>
      <c r="QKW92" s="128"/>
      <c r="QKX92" s="128"/>
      <c r="QKY92" s="128"/>
      <c r="QKZ92" s="129"/>
      <c r="QLA92" s="80"/>
      <c r="QLB92" s="80"/>
      <c r="QLC92" s="80"/>
      <c r="QLD92" s="80"/>
      <c r="QLE92" s="127"/>
      <c r="QLF92" s="128"/>
      <c r="QLG92" s="128"/>
      <c r="QLH92" s="128"/>
      <c r="QLI92" s="129"/>
      <c r="QLJ92" s="80"/>
      <c r="QLK92" s="80"/>
      <c r="QLL92" s="80"/>
      <c r="QLM92" s="80"/>
      <c r="QLN92" s="127"/>
      <c r="QLO92" s="128"/>
      <c r="QLP92" s="128"/>
      <c r="QLQ92" s="128"/>
      <c r="QLR92" s="129"/>
      <c r="QLS92" s="80"/>
      <c r="QLT92" s="80"/>
      <c r="QLU92" s="80"/>
      <c r="QLV92" s="80"/>
      <c r="QLW92" s="127"/>
      <c r="QLX92" s="128"/>
      <c r="QLY92" s="128"/>
      <c r="QLZ92" s="128"/>
      <c r="QMA92" s="129"/>
      <c r="QMB92" s="80"/>
      <c r="QMC92" s="80"/>
      <c r="QMD92" s="80"/>
      <c r="QME92" s="80"/>
      <c r="QMF92" s="127"/>
      <c r="QMG92" s="128"/>
      <c r="QMH92" s="128"/>
      <c r="QMI92" s="128"/>
      <c r="QMJ92" s="129"/>
      <c r="QMK92" s="80"/>
      <c r="QML92" s="80"/>
      <c r="QMM92" s="80"/>
      <c r="QMN92" s="80"/>
      <c r="QMO92" s="127"/>
      <c r="QMP92" s="128"/>
      <c r="QMQ92" s="128"/>
      <c r="QMR92" s="128"/>
      <c r="QMS92" s="129"/>
      <c r="QMT92" s="80"/>
      <c r="QMU92" s="80"/>
      <c r="QMV92" s="80"/>
      <c r="QMW92" s="80"/>
      <c r="QMX92" s="127"/>
      <c r="QMY92" s="128"/>
      <c r="QMZ92" s="128"/>
      <c r="QNA92" s="128"/>
      <c r="QNB92" s="129"/>
      <c r="QNC92" s="80"/>
      <c r="QND92" s="80"/>
      <c r="QNE92" s="80"/>
      <c r="QNF92" s="80"/>
      <c r="QNG92" s="127"/>
      <c r="QNH92" s="128"/>
      <c r="QNI92" s="128"/>
      <c r="QNJ92" s="128"/>
      <c r="QNK92" s="129"/>
      <c r="QNL92" s="80"/>
      <c r="QNM92" s="80"/>
      <c r="QNN92" s="80"/>
      <c r="QNO92" s="80"/>
      <c r="QNP92" s="127"/>
      <c r="QNQ92" s="128"/>
      <c r="QNR92" s="128"/>
      <c r="QNS92" s="128"/>
      <c r="QNT92" s="129"/>
      <c r="QNU92" s="80"/>
      <c r="QNV92" s="80"/>
      <c r="QNW92" s="80"/>
      <c r="QNX92" s="80"/>
      <c r="QNY92" s="127"/>
      <c r="QNZ92" s="128"/>
      <c r="QOA92" s="128"/>
      <c r="QOB92" s="128"/>
      <c r="QOC92" s="129"/>
      <c r="QOD92" s="80"/>
      <c r="QOE92" s="80"/>
      <c r="QOF92" s="80"/>
      <c r="QOG92" s="80"/>
      <c r="QOH92" s="127"/>
      <c r="QOI92" s="128"/>
      <c r="QOJ92" s="128"/>
      <c r="QOK92" s="128"/>
      <c r="QOL92" s="129"/>
      <c r="QOM92" s="80"/>
      <c r="QON92" s="80"/>
      <c r="QOO92" s="80"/>
      <c r="QOP92" s="80"/>
      <c r="QOQ92" s="127"/>
      <c r="QOR92" s="128"/>
      <c r="QOS92" s="128"/>
      <c r="QOT92" s="128"/>
      <c r="QOU92" s="129"/>
      <c r="QOV92" s="80"/>
      <c r="QOW92" s="80"/>
      <c r="QOX92" s="80"/>
      <c r="QOY92" s="80"/>
      <c r="QOZ92" s="127"/>
      <c r="QPA92" s="128"/>
      <c r="QPB92" s="128"/>
      <c r="QPC92" s="128"/>
      <c r="QPD92" s="129"/>
      <c r="QPE92" s="80"/>
      <c r="QPF92" s="80"/>
      <c r="QPG92" s="80"/>
      <c r="QPH92" s="80"/>
      <c r="QPI92" s="127"/>
      <c r="QPJ92" s="128"/>
      <c r="QPK92" s="128"/>
      <c r="QPL92" s="128"/>
      <c r="QPM92" s="129"/>
      <c r="QPN92" s="80"/>
      <c r="QPO92" s="80"/>
      <c r="QPP92" s="80"/>
      <c r="QPQ92" s="80"/>
      <c r="QPR92" s="127"/>
      <c r="QPS92" s="128"/>
      <c r="QPT92" s="128"/>
      <c r="QPU92" s="128"/>
      <c r="QPV92" s="129"/>
      <c r="QPW92" s="80"/>
      <c r="QPX92" s="80"/>
      <c r="QPY92" s="80"/>
      <c r="QPZ92" s="80"/>
      <c r="QQA92" s="127"/>
      <c r="QQB92" s="128"/>
      <c r="QQC92" s="128"/>
      <c r="QQD92" s="128"/>
      <c r="QQE92" s="129"/>
      <c r="QQF92" s="80"/>
      <c r="QQG92" s="80"/>
      <c r="QQH92" s="80"/>
      <c r="QQI92" s="80"/>
      <c r="QQJ92" s="127"/>
      <c r="QQK92" s="128"/>
      <c r="QQL92" s="128"/>
      <c r="QQM92" s="128"/>
      <c r="QQN92" s="129"/>
      <c r="QQO92" s="80"/>
      <c r="QQP92" s="80"/>
      <c r="QQQ92" s="80"/>
      <c r="QQR92" s="80"/>
      <c r="QQS92" s="127"/>
      <c r="QQT92" s="128"/>
      <c r="QQU92" s="128"/>
      <c r="QQV92" s="128"/>
      <c r="QQW92" s="129"/>
      <c r="QQX92" s="80"/>
      <c r="QQY92" s="80"/>
      <c r="QQZ92" s="80"/>
      <c r="QRA92" s="80"/>
      <c r="QRB92" s="127"/>
      <c r="QRC92" s="128"/>
      <c r="QRD92" s="128"/>
      <c r="QRE92" s="128"/>
      <c r="QRF92" s="129"/>
      <c r="QRG92" s="80"/>
      <c r="QRH92" s="80"/>
      <c r="QRI92" s="80"/>
      <c r="QRJ92" s="80"/>
      <c r="QRK92" s="127"/>
      <c r="QRL92" s="128"/>
      <c r="QRM92" s="128"/>
      <c r="QRN92" s="128"/>
      <c r="QRO92" s="129"/>
      <c r="QRP92" s="80"/>
      <c r="QRQ92" s="80"/>
      <c r="QRR92" s="80"/>
      <c r="QRS92" s="80"/>
      <c r="QRT92" s="127"/>
      <c r="QRU92" s="128"/>
      <c r="QRV92" s="128"/>
      <c r="QRW92" s="128"/>
      <c r="QRX92" s="129"/>
      <c r="QRY92" s="80"/>
      <c r="QRZ92" s="80"/>
      <c r="QSA92" s="80"/>
      <c r="QSB92" s="80"/>
      <c r="QSC92" s="127"/>
      <c r="QSD92" s="128"/>
      <c r="QSE92" s="128"/>
      <c r="QSF92" s="128"/>
      <c r="QSG92" s="129"/>
      <c r="QSH92" s="80"/>
      <c r="QSI92" s="80"/>
      <c r="QSJ92" s="80"/>
      <c r="QSK92" s="80"/>
      <c r="QSL92" s="127"/>
      <c r="QSM92" s="128"/>
      <c r="QSN92" s="128"/>
      <c r="QSO92" s="128"/>
      <c r="QSP92" s="129"/>
      <c r="QSQ92" s="80"/>
      <c r="QSR92" s="80"/>
      <c r="QSS92" s="80"/>
      <c r="QST92" s="80"/>
      <c r="QSU92" s="127"/>
      <c r="QSV92" s="128"/>
      <c r="QSW92" s="128"/>
      <c r="QSX92" s="128"/>
      <c r="QSY92" s="129"/>
      <c r="QSZ92" s="80"/>
      <c r="QTA92" s="80"/>
      <c r="QTB92" s="80"/>
      <c r="QTC92" s="80"/>
      <c r="QTD92" s="127"/>
      <c r="QTE92" s="128"/>
      <c r="QTF92" s="128"/>
      <c r="QTG92" s="128"/>
      <c r="QTH92" s="129"/>
      <c r="QTI92" s="80"/>
      <c r="QTJ92" s="80"/>
      <c r="QTK92" s="80"/>
      <c r="QTL92" s="80"/>
      <c r="QTM92" s="127"/>
      <c r="QTN92" s="128"/>
      <c r="QTO92" s="128"/>
      <c r="QTP92" s="128"/>
      <c r="QTQ92" s="129"/>
      <c r="QTR92" s="80"/>
      <c r="QTS92" s="80"/>
      <c r="QTT92" s="80"/>
      <c r="QTU92" s="80"/>
      <c r="QTV92" s="127"/>
      <c r="QTW92" s="128"/>
      <c r="QTX92" s="128"/>
      <c r="QTY92" s="128"/>
      <c r="QTZ92" s="129"/>
      <c r="QUA92" s="80"/>
      <c r="QUB92" s="80"/>
      <c r="QUC92" s="80"/>
      <c r="QUD92" s="80"/>
      <c r="QUE92" s="127"/>
      <c r="QUF92" s="128"/>
      <c r="QUG92" s="128"/>
      <c r="QUH92" s="128"/>
      <c r="QUI92" s="129"/>
      <c r="QUJ92" s="80"/>
      <c r="QUK92" s="80"/>
      <c r="QUL92" s="80"/>
      <c r="QUM92" s="80"/>
      <c r="QUN92" s="127"/>
      <c r="QUO92" s="128"/>
      <c r="QUP92" s="128"/>
      <c r="QUQ92" s="128"/>
      <c r="QUR92" s="129"/>
      <c r="QUS92" s="80"/>
      <c r="QUT92" s="80"/>
      <c r="QUU92" s="80"/>
      <c r="QUV92" s="80"/>
      <c r="QUW92" s="127"/>
      <c r="QUX92" s="128"/>
      <c r="QUY92" s="128"/>
      <c r="QUZ92" s="128"/>
      <c r="QVA92" s="129"/>
      <c r="QVB92" s="80"/>
      <c r="QVC92" s="80"/>
      <c r="QVD92" s="80"/>
      <c r="QVE92" s="80"/>
      <c r="QVF92" s="127"/>
      <c r="QVG92" s="128"/>
      <c r="QVH92" s="128"/>
      <c r="QVI92" s="128"/>
      <c r="QVJ92" s="129"/>
      <c r="QVK92" s="80"/>
      <c r="QVL92" s="80"/>
      <c r="QVM92" s="80"/>
      <c r="QVN92" s="80"/>
      <c r="QVO92" s="127"/>
      <c r="QVP92" s="128"/>
      <c r="QVQ92" s="128"/>
      <c r="QVR92" s="128"/>
      <c r="QVS92" s="129"/>
      <c r="QVT92" s="80"/>
      <c r="QVU92" s="80"/>
      <c r="QVV92" s="80"/>
      <c r="QVW92" s="80"/>
      <c r="QVX92" s="127"/>
      <c r="QVY92" s="128"/>
      <c r="QVZ92" s="128"/>
      <c r="QWA92" s="128"/>
      <c r="QWB92" s="129"/>
      <c r="QWC92" s="80"/>
      <c r="QWD92" s="80"/>
      <c r="QWE92" s="80"/>
      <c r="QWF92" s="80"/>
      <c r="QWG92" s="127"/>
      <c r="QWH92" s="128"/>
      <c r="QWI92" s="128"/>
      <c r="QWJ92" s="128"/>
      <c r="QWK92" s="129"/>
      <c r="QWL92" s="80"/>
      <c r="QWM92" s="80"/>
      <c r="QWN92" s="80"/>
      <c r="QWO92" s="80"/>
      <c r="QWP92" s="127"/>
      <c r="QWQ92" s="128"/>
      <c r="QWR92" s="128"/>
      <c r="QWS92" s="128"/>
      <c r="QWT92" s="129"/>
      <c r="QWU92" s="80"/>
      <c r="QWV92" s="80"/>
      <c r="QWW92" s="80"/>
      <c r="QWX92" s="80"/>
      <c r="QWY92" s="127"/>
      <c r="QWZ92" s="128"/>
      <c r="QXA92" s="128"/>
      <c r="QXB92" s="128"/>
      <c r="QXC92" s="129"/>
      <c r="QXD92" s="80"/>
      <c r="QXE92" s="80"/>
      <c r="QXF92" s="80"/>
      <c r="QXG92" s="80"/>
      <c r="QXH92" s="127"/>
      <c r="QXI92" s="128"/>
      <c r="QXJ92" s="128"/>
      <c r="QXK92" s="128"/>
      <c r="QXL92" s="129"/>
      <c r="QXM92" s="80"/>
      <c r="QXN92" s="80"/>
      <c r="QXO92" s="80"/>
      <c r="QXP92" s="80"/>
      <c r="QXQ92" s="127"/>
      <c r="QXR92" s="128"/>
      <c r="QXS92" s="128"/>
      <c r="QXT92" s="128"/>
      <c r="QXU92" s="129"/>
      <c r="QXV92" s="80"/>
      <c r="QXW92" s="80"/>
      <c r="QXX92" s="80"/>
      <c r="QXY92" s="80"/>
      <c r="QXZ92" s="127"/>
      <c r="QYA92" s="128"/>
      <c r="QYB92" s="128"/>
      <c r="QYC92" s="128"/>
      <c r="QYD92" s="129"/>
      <c r="QYE92" s="80"/>
      <c r="QYF92" s="80"/>
      <c r="QYG92" s="80"/>
      <c r="QYH92" s="80"/>
      <c r="QYI92" s="127"/>
      <c r="QYJ92" s="128"/>
      <c r="QYK92" s="128"/>
      <c r="QYL92" s="128"/>
      <c r="QYM92" s="129"/>
      <c r="QYN92" s="80"/>
      <c r="QYO92" s="80"/>
      <c r="QYP92" s="80"/>
      <c r="QYQ92" s="80"/>
      <c r="QYR92" s="127"/>
      <c r="QYS92" s="128"/>
      <c r="QYT92" s="128"/>
      <c r="QYU92" s="128"/>
      <c r="QYV92" s="129"/>
      <c r="QYW92" s="80"/>
      <c r="QYX92" s="80"/>
      <c r="QYY92" s="80"/>
      <c r="QYZ92" s="80"/>
      <c r="QZA92" s="127"/>
      <c r="QZB92" s="128"/>
      <c r="QZC92" s="128"/>
      <c r="QZD92" s="128"/>
      <c r="QZE92" s="129"/>
      <c r="QZF92" s="80"/>
      <c r="QZG92" s="80"/>
      <c r="QZH92" s="80"/>
      <c r="QZI92" s="80"/>
      <c r="QZJ92" s="127"/>
      <c r="QZK92" s="128"/>
      <c r="QZL92" s="128"/>
      <c r="QZM92" s="128"/>
      <c r="QZN92" s="129"/>
      <c r="QZO92" s="80"/>
      <c r="QZP92" s="80"/>
      <c r="QZQ92" s="80"/>
      <c r="QZR92" s="80"/>
      <c r="QZS92" s="127"/>
      <c r="QZT92" s="128"/>
      <c r="QZU92" s="128"/>
      <c r="QZV92" s="128"/>
      <c r="QZW92" s="129"/>
      <c r="QZX92" s="80"/>
      <c r="QZY92" s="80"/>
      <c r="QZZ92" s="80"/>
      <c r="RAA92" s="80"/>
      <c r="RAB92" s="127"/>
      <c r="RAC92" s="128"/>
      <c r="RAD92" s="128"/>
      <c r="RAE92" s="128"/>
      <c r="RAF92" s="129"/>
      <c r="RAG92" s="80"/>
      <c r="RAH92" s="80"/>
      <c r="RAI92" s="80"/>
      <c r="RAJ92" s="80"/>
      <c r="RAK92" s="127"/>
      <c r="RAL92" s="128"/>
      <c r="RAM92" s="128"/>
      <c r="RAN92" s="128"/>
      <c r="RAO92" s="129"/>
      <c r="RAP92" s="80"/>
      <c r="RAQ92" s="80"/>
      <c r="RAR92" s="80"/>
      <c r="RAS92" s="80"/>
      <c r="RAT92" s="127"/>
      <c r="RAU92" s="128"/>
      <c r="RAV92" s="128"/>
      <c r="RAW92" s="128"/>
      <c r="RAX92" s="129"/>
      <c r="RAY92" s="80"/>
      <c r="RAZ92" s="80"/>
      <c r="RBA92" s="80"/>
      <c r="RBB92" s="80"/>
      <c r="RBC92" s="127"/>
      <c r="RBD92" s="128"/>
      <c r="RBE92" s="128"/>
      <c r="RBF92" s="128"/>
      <c r="RBG92" s="129"/>
      <c r="RBH92" s="80"/>
      <c r="RBI92" s="80"/>
      <c r="RBJ92" s="80"/>
      <c r="RBK92" s="80"/>
      <c r="RBL92" s="127"/>
      <c r="RBM92" s="128"/>
      <c r="RBN92" s="128"/>
      <c r="RBO92" s="128"/>
      <c r="RBP92" s="129"/>
      <c r="RBQ92" s="80"/>
      <c r="RBR92" s="80"/>
      <c r="RBS92" s="80"/>
      <c r="RBT92" s="80"/>
      <c r="RBU92" s="127"/>
      <c r="RBV92" s="128"/>
      <c r="RBW92" s="128"/>
      <c r="RBX92" s="128"/>
      <c r="RBY92" s="129"/>
      <c r="RBZ92" s="80"/>
      <c r="RCA92" s="80"/>
      <c r="RCB92" s="80"/>
      <c r="RCC92" s="80"/>
      <c r="RCD92" s="127"/>
      <c r="RCE92" s="128"/>
      <c r="RCF92" s="128"/>
      <c r="RCG92" s="128"/>
      <c r="RCH92" s="129"/>
      <c r="RCI92" s="80"/>
      <c r="RCJ92" s="80"/>
      <c r="RCK92" s="80"/>
      <c r="RCL92" s="80"/>
      <c r="RCM92" s="127"/>
      <c r="RCN92" s="128"/>
      <c r="RCO92" s="128"/>
      <c r="RCP92" s="128"/>
      <c r="RCQ92" s="129"/>
      <c r="RCR92" s="80"/>
      <c r="RCS92" s="80"/>
      <c r="RCT92" s="80"/>
      <c r="RCU92" s="80"/>
      <c r="RCV92" s="127"/>
      <c r="RCW92" s="128"/>
      <c r="RCX92" s="128"/>
      <c r="RCY92" s="128"/>
      <c r="RCZ92" s="129"/>
      <c r="RDA92" s="80"/>
      <c r="RDB92" s="80"/>
      <c r="RDC92" s="80"/>
      <c r="RDD92" s="80"/>
      <c r="RDE92" s="127"/>
      <c r="RDF92" s="128"/>
      <c r="RDG92" s="128"/>
      <c r="RDH92" s="128"/>
      <c r="RDI92" s="129"/>
      <c r="RDJ92" s="80"/>
      <c r="RDK92" s="80"/>
      <c r="RDL92" s="80"/>
      <c r="RDM92" s="80"/>
      <c r="RDN92" s="127"/>
      <c r="RDO92" s="128"/>
      <c r="RDP92" s="128"/>
      <c r="RDQ92" s="128"/>
      <c r="RDR92" s="129"/>
      <c r="RDS92" s="80"/>
      <c r="RDT92" s="80"/>
      <c r="RDU92" s="80"/>
      <c r="RDV92" s="80"/>
      <c r="RDW92" s="127"/>
      <c r="RDX92" s="128"/>
      <c r="RDY92" s="128"/>
      <c r="RDZ92" s="128"/>
      <c r="REA92" s="129"/>
      <c r="REB92" s="80"/>
      <c r="REC92" s="80"/>
      <c r="RED92" s="80"/>
      <c r="REE92" s="80"/>
      <c r="REF92" s="127"/>
      <c r="REG92" s="128"/>
      <c r="REH92" s="128"/>
      <c r="REI92" s="128"/>
      <c r="REJ92" s="129"/>
      <c r="REK92" s="80"/>
      <c r="REL92" s="80"/>
      <c r="REM92" s="80"/>
      <c r="REN92" s="80"/>
      <c r="REO92" s="127"/>
      <c r="REP92" s="128"/>
      <c r="REQ92" s="128"/>
      <c r="RER92" s="128"/>
      <c r="RES92" s="129"/>
      <c r="RET92" s="80"/>
      <c r="REU92" s="80"/>
      <c r="REV92" s="80"/>
      <c r="REW92" s="80"/>
      <c r="REX92" s="127"/>
      <c r="REY92" s="128"/>
      <c r="REZ92" s="128"/>
      <c r="RFA92" s="128"/>
      <c r="RFB92" s="129"/>
      <c r="RFC92" s="80"/>
      <c r="RFD92" s="80"/>
      <c r="RFE92" s="80"/>
      <c r="RFF92" s="80"/>
      <c r="RFG92" s="127"/>
      <c r="RFH92" s="128"/>
      <c r="RFI92" s="128"/>
      <c r="RFJ92" s="128"/>
      <c r="RFK92" s="129"/>
      <c r="RFL92" s="80"/>
      <c r="RFM92" s="80"/>
      <c r="RFN92" s="80"/>
      <c r="RFO92" s="80"/>
      <c r="RFP92" s="127"/>
      <c r="RFQ92" s="128"/>
      <c r="RFR92" s="128"/>
      <c r="RFS92" s="128"/>
      <c r="RFT92" s="129"/>
      <c r="RFU92" s="80"/>
      <c r="RFV92" s="80"/>
      <c r="RFW92" s="80"/>
      <c r="RFX92" s="80"/>
      <c r="RFY92" s="127"/>
      <c r="RFZ92" s="128"/>
      <c r="RGA92" s="128"/>
      <c r="RGB92" s="128"/>
      <c r="RGC92" s="129"/>
      <c r="RGD92" s="80"/>
      <c r="RGE92" s="80"/>
      <c r="RGF92" s="80"/>
      <c r="RGG92" s="80"/>
      <c r="RGH92" s="127"/>
      <c r="RGI92" s="128"/>
      <c r="RGJ92" s="128"/>
      <c r="RGK92" s="128"/>
      <c r="RGL92" s="129"/>
      <c r="RGM92" s="80"/>
      <c r="RGN92" s="80"/>
      <c r="RGO92" s="80"/>
      <c r="RGP92" s="80"/>
      <c r="RGQ92" s="127"/>
      <c r="RGR92" s="128"/>
      <c r="RGS92" s="128"/>
      <c r="RGT92" s="128"/>
      <c r="RGU92" s="129"/>
      <c r="RGV92" s="80"/>
      <c r="RGW92" s="80"/>
      <c r="RGX92" s="80"/>
      <c r="RGY92" s="80"/>
      <c r="RGZ92" s="127"/>
      <c r="RHA92" s="128"/>
      <c r="RHB92" s="128"/>
      <c r="RHC92" s="128"/>
      <c r="RHD92" s="129"/>
      <c r="RHE92" s="80"/>
      <c r="RHF92" s="80"/>
      <c r="RHG92" s="80"/>
      <c r="RHH92" s="80"/>
      <c r="RHI92" s="127"/>
      <c r="RHJ92" s="128"/>
      <c r="RHK92" s="128"/>
      <c r="RHL92" s="128"/>
      <c r="RHM92" s="129"/>
      <c r="RHN92" s="80"/>
      <c r="RHO92" s="80"/>
      <c r="RHP92" s="80"/>
      <c r="RHQ92" s="80"/>
      <c r="RHR92" s="127"/>
      <c r="RHS92" s="128"/>
      <c r="RHT92" s="128"/>
      <c r="RHU92" s="128"/>
      <c r="RHV92" s="129"/>
      <c r="RHW92" s="80"/>
      <c r="RHX92" s="80"/>
      <c r="RHY92" s="80"/>
      <c r="RHZ92" s="80"/>
      <c r="RIA92" s="127"/>
      <c r="RIB92" s="128"/>
      <c r="RIC92" s="128"/>
      <c r="RID92" s="128"/>
      <c r="RIE92" s="129"/>
      <c r="RIF92" s="80"/>
      <c r="RIG92" s="80"/>
      <c r="RIH92" s="80"/>
      <c r="RII92" s="80"/>
      <c r="RIJ92" s="127"/>
      <c r="RIK92" s="128"/>
      <c r="RIL92" s="128"/>
      <c r="RIM92" s="128"/>
      <c r="RIN92" s="129"/>
      <c r="RIO92" s="80"/>
      <c r="RIP92" s="80"/>
      <c r="RIQ92" s="80"/>
      <c r="RIR92" s="80"/>
      <c r="RIS92" s="127"/>
      <c r="RIT92" s="128"/>
      <c r="RIU92" s="128"/>
      <c r="RIV92" s="128"/>
      <c r="RIW92" s="129"/>
      <c r="RIX92" s="80"/>
      <c r="RIY92" s="80"/>
      <c r="RIZ92" s="80"/>
      <c r="RJA92" s="80"/>
      <c r="RJB92" s="127"/>
      <c r="RJC92" s="128"/>
      <c r="RJD92" s="128"/>
      <c r="RJE92" s="128"/>
      <c r="RJF92" s="129"/>
      <c r="RJG92" s="80"/>
      <c r="RJH92" s="80"/>
      <c r="RJI92" s="80"/>
      <c r="RJJ92" s="80"/>
      <c r="RJK92" s="127"/>
      <c r="RJL92" s="128"/>
      <c r="RJM92" s="128"/>
      <c r="RJN92" s="128"/>
      <c r="RJO92" s="129"/>
      <c r="RJP92" s="80"/>
      <c r="RJQ92" s="80"/>
      <c r="RJR92" s="80"/>
      <c r="RJS92" s="80"/>
      <c r="RJT92" s="127"/>
      <c r="RJU92" s="128"/>
      <c r="RJV92" s="128"/>
      <c r="RJW92" s="128"/>
      <c r="RJX92" s="129"/>
      <c r="RJY92" s="80"/>
      <c r="RJZ92" s="80"/>
      <c r="RKA92" s="80"/>
      <c r="RKB92" s="80"/>
      <c r="RKC92" s="127"/>
      <c r="RKD92" s="128"/>
      <c r="RKE92" s="128"/>
      <c r="RKF92" s="128"/>
      <c r="RKG92" s="129"/>
      <c r="RKH92" s="80"/>
      <c r="RKI92" s="80"/>
      <c r="RKJ92" s="80"/>
      <c r="RKK92" s="80"/>
      <c r="RKL92" s="127"/>
      <c r="RKM92" s="128"/>
      <c r="RKN92" s="128"/>
      <c r="RKO92" s="128"/>
      <c r="RKP92" s="129"/>
      <c r="RKQ92" s="80"/>
      <c r="RKR92" s="80"/>
      <c r="RKS92" s="80"/>
      <c r="RKT92" s="80"/>
      <c r="RKU92" s="127"/>
      <c r="RKV92" s="128"/>
      <c r="RKW92" s="128"/>
      <c r="RKX92" s="128"/>
      <c r="RKY92" s="129"/>
      <c r="RKZ92" s="80"/>
      <c r="RLA92" s="80"/>
      <c r="RLB92" s="80"/>
      <c r="RLC92" s="80"/>
      <c r="RLD92" s="127"/>
      <c r="RLE92" s="128"/>
      <c r="RLF92" s="128"/>
      <c r="RLG92" s="128"/>
      <c r="RLH92" s="129"/>
      <c r="RLI92" s="80"/>
      <c r="RLJ92" s="80"/>
      <c r="RLK92" s="80"/>
      <c r="RLL92" s="80"/>
      <c r="RLM92" s="127"/>
      <c r="RLN92" s="128"/>
      <c r="RLO92" s="128"/>
      <c r="RLP92" s="128"/>
      <c r="RLQ92" s="129"/>
      <c r="RLR92" s="80"/>
      <c r="RLS92" s="80"/>
      <c r="RLT92" s="80"/>
      <c r="RLU92" s="80"/>
      <c r="RLV92" s="127"/>
      <c r="RLW92" s="128"/>
      <c r="RLX92" s="128"/>
      <c r="RLY92" s="128"/>
      <c r="RLZ92" s="129"/>
      <c r="RMA92" s="80"/>
      <c r="RMB92" s="80"/>
      <c r="RMC92" s="80"/>
      <c r="RMD92" s="80"/>
      <c r="RME92" s="127"/>
      <c r="RMF92" s="128"/>
      <c r="RMG92" s="128"/>
      <c r="RMH92" s="128"/>
      <c r="RMI92" s="129"/>
      <c r="RMJ92" s="80"/>
      <c r="RMK92" s="80"/>
      <c r="RML92" s="80"/>
      <c r="RMM92" s="80"/>
      <c r="RMN92" s="127"/>
      <c r="RMO92" s="128"/>
      <c r="RMP92" s="128"/>
      <c r="RMQ92" s="128"/>
      <c r="RMR92" s="129"/>
      <c r="RMS92" s="80"/>
      <c r="RMT92" s="80"/>
      <c r="RMU92" s="80"/>
      <c r="RMV92" s="80"/>
      <c r="RMW92" s="127"/>
      <c r="RMX92" s="128"/>
      <c r="RMY92" s="128"/>
      <c r="RMZ92" s="128"/>
      <c r="RNA92" s="129"/>
      <c r="RNB92" s="80"/>
      <c r="RNC92" s="80"/>
      <c r="RND92" s="80"/>
      <c r="RNE92" s="80"/>
      <c r="RNF92" s="127"/>
      <c r="RNG92" s="128"/>
      <c r="RNH92" s="128"/>
      <c r="RNI92" s="128"/>
      <c r="RNJ92" s="129"/>
      <c r="RNK92" s="80"/>
      <c r="RNL92" s="80"/>
      <c r="RNM92" s="80"/>
      <c r="RNN92" s="80"/>
      <c r="RNO92" s="127"/>
      <c r="RNP92" s="128"/>
      <c r="RNQ92" s="128"/>
      <c r="RNR92" s="128"/>
      <c r="RNS92" s="129"/>
      <c r="RNT92" s="80"/>
      <c r="RNU92" s="80"/>
      <c r="RNV92" s="80"/>
      <c r="RNW92" s="80"/>
      <c r="RNX92" s="127"/>
      <c r="RNY92" s="128"/>
      <c r="RNZ92" s="128"/>
      <c r="ROA92" s="128"/>
      <c r="ROB92" s="129"/>
      <c r="ROC92" s="80"/>
      <c r="ROD92" s="80"/>
      <c r="ROE92" s="80"/>
      <c r="ROF92" s="80"/>
      <c r="ROG92" s="127"/>
      <c r="ROH92" s="128"/>
      <c r="ROI92" s="128"/>
      <c r="ROJ92" s="128"/>
      <c r="ROK92" s="129"/>
      <c r="ROL92" s="80"/>
      <c r="ROM92" s="80"/>
      <c r="RON92" s="80"/>
      <c r="ROO92" s="80"/>
      <c r="ROP92" s="127"/>
      <c r="ROQ92" s="128"/>
      <c r="ROR92" s="128"/>
      <c r="ROS92" s="128"/>
      <c r="ROT92" s="129"/>
      <c r="ROU92" s="80"/>
      <c r="ROV92" s="80"/>
      <c r="ROW92" s="80"/>
      <c r="ROX92" s="80"/>
      <c r="ROY92" s="127"/>
      <c r="ROZ92" s="128"/>
      <c r="RPA92" s="128"/>
      <c r="RPB92" s="128"/>
      <c r="RPC92" s="129"/>
      <c r="RPD92" s="80"/>
      <c r="RPE92" s="80"/>
      <c r="RPF92" s="80"/>
      <c r="RPG92" s="80"/>
      <c r="RPH92" s="127"/>
      <c r="RPI92" s="128"/>
      <c r="RPJ92" s="128"/>
      <c r="RPK92" s="128"/>
      <c r="RPL92" s="129"/>
      <c r="RPM92" s="80"/>
      <c r="RPN92" s="80"/>
      <c r="RPO92" s="80"/>
      <c r="RPP92" s="80"/>
      <c r="RPQ92" s="127"/>
      <c r="RPR92" s="128"/>
      <c r="RPS92" s="128"/>
      <c r="RPT92" s="128"/>
      <c r="RPU92" s="129"/>
      <c r="RPV92" s="80"/>
      <c r="RPW92" s="80"/>
      <c r="RPX92" s="80"/>
      <c r="RPY92" s="80"/>
      <c r="RPZ92" s="127"/>
      <c r="RQA92" s="128"/>
      <c r="RQB92" s="128"/>
      <c r="RQC92" s="128"/>
      <c r="RQD92" s="129"/>
      <c r="RQE92" s="80"/>
      <c r="RQF92" s="80"/>
      <c r="RQG92" s="80"/>
      <c r="RQH92" s="80"/>
      <c r="RQI92" s="127"/>
      <c r="RQJ92" s="128"/>
      <c r="RQK92" s="128"/>
      <c r="RQL92" s="128"/>
      <c r="RQM92" s="129"/>
      <c r="RQN92" s="80"/>
      <c r="RQO92" s="80"/>
      <c r="RQP92" s="80"/>
      <c r="RQQ92" s="80"/>
      <c r="RQR92" s="127"/>
      <c r="RQS92" s="128"/>
      <c r="RQT92" s="128"/>
      <c r="RQU92" s="128"/>
      <c r="RQV92" s="129"/>
      <c r="RQW92" s="80"/>
      <c r="RQX92" s="80"/>
      <c r="RQY92" s="80"/>
      <c r="RQZ92" s="80"/>
      <c r="RRA92" s="127"/>
      <c r="RRB92" s="128"/>
      <c r="RRC92" s="128"/>
      <c r="RRD92" s="128"/>
      <c r="RRE92" s="129"/>
      <c r="RRF92" s="80"/>
      <c r="RRG92" s="80"/>
      <c r="RRH92" s="80"/>
      <c r="RRI92" s="80"/>
      <c r="RRJ92" s="127"/>
      <c r="RRK92" s="128"/>
      <c r="RRL92" s="128"/>
      <c r="RRM92" s="128"/>
      <c r="RRN92" s="129"/>
      <c r="RRO92" s="80"/>
      <c r="RRP92" s="80"/>
      <c r="RRQ92" s="80"/>
      <c r="RRR92" s="80"/>
      <c r="RRS92" s="127"/>
      <c r="RRT92" s="128"/>
      <c r="RRU92" s="128"/>
      <c r="RRV92" s="128"/>
      <c r="RRW92" s="129"/>
      <c r="RRX92" s="80"/>
      <c r="RRY92" s="80"/>
      <c r="RRZ92" s="80"/>
      <c r="RSA92" s="80"/>
      <c r="RSB92" s="127"/>
      <c r="RSC92" s="128"/>
      <c r="RSD92" s="128"/>
      <c r="RSE92" s="128"/>
      <c r="RSF92" s="129"/>
      <c r="RSG92" s="80"/>
      <c r="RSH92" s="80"/>
      <c r="RSI92" s="80"/>
      <c r="RSJ92" s="80"/>
      <c r="RSK92" s="127"/>
      <c r="RSL92" s="128"/>
      <c r="RSM92" s="128"/>
      <c r="RSN92" s="128"/>
      <c r="RSO92" s="129"/>
      <c r="RSP92" s="80"/>
      <c r="RSQ92" s="80"/>
      <c r="RSR92" s="80"/>
      <c r="RSS92" s="80"/>
      <c r="RST92" s="127"/>
      <c r="RSU92" s="128"/>
      <c r="RSV92" s="128"/>
      <c r="RSW92" s="128"/>
      <c r="RSX92" s="129"/>
      <c r="RSY92" s="80"/>
      <c r="RSZ92" s="80"/>
      <c r="RTA92" s="80"/>
      <c r="RTB92" s="80"/>
      <c r="RTC92" s="127"/>
      <c r="RTD92" s="128"/>
      <c r="RTE92" s="128"/>
      <c r="RTF92" s="128"/>
      <c r="RTG92" s="129"/>
      <c r="RTH92" s="80"/>
      <c r="RTI92" s="80"/>
      <c r="RTJ92" s="80"/>
      <c r="RTK92" s="80"/>
      <c r="RTL92" s="127"/>
      <c r="RTM92" s="128"/>
      <c r="RTN92" s="128"/>
      <c r="RTO92" s="128"/>
      <c r="RTP92" s="129"/>
      <c r="RTQ92" s="80"/>
      <c r="RTR92" s="80"/>
      <c r="RTS92" s="80"/>
      <c r="RTT92" s="80"/>
      <c r="RTU92" s="127"/>
      <c r="RTV92" s="128"/>
      <c r="RTW92" s="128"/>
      <c r="RTX92" s="128"/>
      <c r="RTY92" s="129"/>
      <c r="RTZ92" s="80"/>
      <c r="RUA92" s="80"/>
      <c r="RUB92" s="80"/>
      <c r="RUC92" s="80"/>
      <c r="RUD92" s="127"/>
      <c r="RUE92" s="128"/>
      <c r="RUF92" s="128"/>
      <c r="RUG92" s="128"/>
      <c r="RUH92" s="129"/>
      <c r="RUI92" s="80"/>
      <c r="RUJ92" s="80"/>
      <c r="RUK92" s="80"/>
      <c r="RUL92" s="80"/>
      <c r="RUM92" s="127"/>
      <c r="RUN92" s="128"/>
      <c r="RUO92" s="128"/>
      <c r="RUP92" s="128"/>
      <c r="RUQ92" s="129"/>
      <c r="RUR92" s="80"/>
      <c r="RUS92" s="80"/>
      <c r="RUT92" s="80"/>
      <c r="RUU92" s="80"/>
      <c r="RUV92" s="127"/>
      <c r="RUW92" s="128"/>
      <c r="RUX92" s="128"/>
      <c r="RUY92" s="128"/>
      <c r="RUZ92" s="129"/>
      <c r="RVA92" s="80"/>
      <c r="RVB92" s="80"/>
      <c r="RVC92" s="80"/>
      <c r="RVD92" s="80"/>
      <c r="RVE92" s="127"/>
      <c r="RVF92" s="128"/>
      <c r="RVG92" s="128"/>
      <c r="RVH92" s="128"/>
      <c r="RVI92" s="129"/>
      <c r="RVJ92" s="80"/>
      <c r="RVK92" s="80"/>
      <c r="RVL92" s="80"/>
      <c r="RVM92" s="80"/>
      <c r="RVN92" s="127"/>
      <c r="RVO92" s="128"/>
      <c r="RVP92" s="128"/>
      <c r="RVQ92" s="128"/>
      <c r="RVR92" s="129"/>
      <c r="RVS92" s="80"/>
      <c r="RVT92" s="80"/>
      <c r="RVU92" s="80"/>
      <c r="RVV92" s="80"/>
      <c r="RVW92" s="127"/>
      <c r="RVX92" s="128"/>
      <c r="RVY92" s="128"/>
      <c r="RVZ92" s="128"/>
      <c r="RWA92" s="129"/>
      <c r="RWB92" s="80"/>
      <c r="RWC92" s="80"/>
      <c r="RWD92" s="80"/>
      <c r="RWE92" s="80"/>
      <c r="RWF92" s="127"/>
      <c r="RWG92" s="128"/>
      <c r="RWH92" s="128"/>
      <c r="RWI92" s="128"/>
      <c r="RWJ92" s="129"/>
      <c r="RWK92" s="80"/>
      <c r="RWL92" s="80"/>
      <c r="RWM92" s="80"/>
      <c r="RWN92" s="80"/>
      <c r="RWO92" s="127"/>
      <c r="RWP92" s="128"/>
      <c r="RWQ92" s="128"/>
      <c r="RWR92" s="128"/>
      <c r="RWS92" s="129"/>
      <c r="RWT92" s="80"/>
      <c r="RWU92" s="80"/>
      <c r="RWV92" s="80"/>
      <c r="RWW92" s="80"/>
      <c r="RWX92" s="127"/>
      <c r="RWY92" s="128"/>
      <c r="RWZ92" s="128"/>
      <c r="RXA92" s="128"/>
      <c r="RXB92" s="129"/>
      <c r="RXC92" s="80"/>
      <c r="RXD92" s="80"/>
      <c r="RXE92" s="80"/>
      <c r="RXF92" s="80"/>
      <c r="RXG92" s="127"/>
      <c r="RXH92" s="128"/>
      <c r="RXI92" s="128"/>
      <c r="RXJ92" s="128"/>
      <c r="RXK92" s="129"/>
      <c r="RXL92" s="80"/>
      <c r="RXM92" s="80"/>
      <c r="RXN92" s="80"/>
      <c r="RXO92" s="80"/>
      <c r="RXP92" s="127"/>
      <c r="RXQ92" s="128"/>
      <c r="RXR92" s="128"/>
      <c r="RXS92" s="128"/>
      <c r="RXT92" s="129"/>
      <c r="RXU92" s="80"/>
      <c r="RXV92" s="80"/>
      <c r="RXW92" s="80"/>
      <c r="RXX92" s="80"/>
      <c r="RXY92" s="127"/>
      <c r="RXZ92" s="128"/>
      <c r="RYA92" s="128"/>
      <c r="RYB92" s="128"/>
      <c r="RYC92" s="129"/>
      <c r="RYD92" s="80"/>
      <c r="RYE92" s="80"/>
      <c r="RYF92" s="80"/>
      <c r="RYG92" s="80"/>
      <c r="RYH92" s="127"/>
      <c r="RYI92" s="128"/>
      <c r="RYJ92" s="128"/>
      <c r="RYK92" s="128"/>
      <c r="RYL92" s="129"/>
      <c r="RYM92" s="80"/>
      <c r="RYN92" s="80"/>
      <c r="RYO92" s="80"/>
      <c r="RYP92" s="80"/>
      <c r="RYQ92" s="127"/>
      <c r="RYR92" s="128"/>
      <c r="RYS92" s="128"/>
      <c r="RYT92" s="128"/>
      <c r="RYU92" s="129"/>
      <c r="RYV92" s="80"/>
      <c r="RYW92" s="80"/>
      <c r="RYX92" s="80"/>
      <c r="RYY92" s="80"/>
      <c r="RYZ92" s="127"/>
      <c r="RZA92" s="128"/>
      <c r="RZB92" s="128"/>
      <c r="RZC92" s="128"/>
      <c r="RZD92" s="129"/>
      <c r="RZE92" s="80"/>
      <c r="RZF92" s="80"/>
      <c r="RZG92" s="80"/>
      <c r="RZH92" s="80"/>
      <c r="RZI92" s="127"/>
      <c r="RZJ92" s="128"/>
      <c r="RZK92" s="128"/>
      <c r="RZL92" s="128"/>
      <c r="RZM92" s="129"/>
      <c r="RZN92" s="80"/>
      <c r="RZO92" s="80"/>
      <c r="RZP92" s="80"/>
      <c r="RZQ92" s="80"/>
      <c r="RZR92" s="127"/>
      <c r="RZS92" s="128"/>
      <c r="RZT92" s="128"/>
      <c r="RZU92" s="128"/>
      <c r="RZV92" s="129"/>
      <c r="RZW92" s="80"/>
      <c r="RZX92" s="80"/>
      <c r="RZY92" s="80"/>
      <c r="RZZ92" s="80"/>
      <c r="SAA92" s="127"/>
      <c r="SAB92" s="128"/>
      <c r="SAC92" s="128"/>
      <c r="SAD92" s="128"/>
      <c r="SAE92" s="129"/>
      <c r="SAF92" s="80"/>
      <c r="SAG92" s="80"/>
      <c r="SAH92" s="80"/>
      <c r="SAI92" s="80"/>
      <c r="SAJ92" s="127"/>
      <c r="SAK92" s="128"/>
      <c r="SAL92" s="128"/>
      <c r="SAM92" s="128"/>
      <c r="SAN92" s="129"/>
      <c r="SAO92" s="80"/>
      <c r="SAP92" s="80"/>
      <c r="SAQ92" s="80"/>
      <c r="SAR92" s="80"/>
      <c r="SAS92" s="127"/>
      <c r="SAT92" s="128"/>
      <c r="SAU92" s="128"/>
      <c r="SAV92" s="128"/>
      <c r="SAW92" s="129"/>
      <c r="SAX92" s="80"/>
      <c r="SAY92" s="80"/>
      <c r="SAZ92" s="80"/>
      <c r="SBA92" s="80"/>
      <c r="SBB92" s="127"/>
      <c r="SBC92" s="128"/>
      <c r="SBD92" s="128"/>
      <c r="SBE92" s="128"/>
      <c r="SBF92" s="129"/>
      <c r="SBG92" s="80"/>
      <c r="SBH92" s="80"/>
      <c r="SBI92" s="80"/>
      <c r="SBJ92" s="80"/>
      <c r="SBK92" s="127"/>
      <c r="SBL92" s="128"/>
      <c r="SBM92" s="128"/>
      <c r="SBN92" s="128"/>
      <c r="SBO92" s="129"/>
      <c r="SBP92" s="80"/>
      <c r="SBQ92" s="80"/>
      <c r="SBR92" s="80"/>
      <c r="SBS92" s="80"/>
      <c r="SBT92" s="127"/>
      <c r="SBU92" s="128"/>
      <c r="SBV92" s="128"/>
      <c r="SBW92" s="128"/>
      <c r="SBX92" s="129"/>
      <c r="SBY92" s="80"/>
      <c r="SBZ92" s="80"/>
      <c r="SCA92" s="80"/>
      <c r="SCB92" s="80"/>
      <c r="SCC92" s="127"/>
      <c r="SCD92" s="128"/>
      <c r="SCE92" s="128"/>
      <c r="SCF92" s="128"/>
      <c r="SCG92" s="129"/>
      <c r="SCH92" s="80"/>
      <c r="SCI92" s="80"/>
      <c r="SCJ92" s="80"/>
      <c r="SCK92" s="80"/>
      <c r="SCL92" s="127"/>
      <c r="SCM92" s="128"/>
      <c r="SCN92" s="128"/>
      <c r="SCO92" s="128"/>
      <c r="SCP92" s="129"/>
      <c r="SCQ92" s="80"/>
      <c r="SCR92" s="80"/>
      <c r="SCS92" s="80"/>
      <c r="SCT92" s="80"/>
      <c r="SCU92" s="127"/>
      <c r="SCV92" s="128"/>
      <c r="SCW92" s="128"/>
      <c r="SCX92" s="128"/>
      <c r="SCY92" s="129"/>
      <c r="SCZ92" s="80"/>
      <c r="SDA92" s="80"/>
      <c r="SDB92" s="80"/>
      <c r="SDC92" s="80"/>
      <c r="SDD92" s="127"/>
      <c r="SDE92" s="128"/>
      <c r="SDF92" s="128"/>
      <c r="SDG92" s="128"/>
      <c r="SDH92" s="129"/>
      <c r="SDI92" s="80"/>
      <c r="SDJ92" s="80"/>
      <c r="SDK92" s="80"/>
      <c r="SDL92" s="80"/>
      <c r="SDM92" s="127"/>
      <c r="SDN92" s="128"/>
      <c r="SDO92" s="128"/>
      <c r="SDP92" s="128"/>
      <c r="SDQ92" s="129"/>
      <c r="SDR92" s="80"/>
      <c r="SDS92" s="80"/>
      <c r="SDT92" s="80"/>
      <c r="SDU92" s="80"/>
      <c r="SDV92" s="127"/>
      <c r="SDW92" s="128"/>
      <c r="SDX92" s="128"/>
      <c r="SDY92" s="128"/>
      <c r="SDZ92" s="129"/>
      <c r="SEA92" s="80"/>
      <c r="SEB92" s="80"/>
      <c r="SEC92" s="80"/>
      <c r="SED92" s="80"/>
      <c r="SEE92" s="127"/>
      <c r="SEF92" s="128"/>
      <c r="SEG92" s="128"/>
      <c r="SEH92" s="128"/>
      <c r="SEI92" s="129"/>
      <c r="SEJ92" s="80"/>
      <c r="SEK92" s="80"/>
      <c r="SEL92" s="80"/>
      <c r="SEM92" s="80"/>
      <c r="SEN92" s="127"/>
      <c r="SEO92" s="128"/>
      <c r="SEP92" s="128"/>
      <c r="SEQ92" s="128"/>
      <c r="SER92" s="129"/>
      <c r="SES92" s="80"/>
      <c r="SET92" s="80"/>
      <c r="SEU92" s="80"/>
      <c r="SEV92" s="80"/>
      <c r="SEW92" s="127"/>
      <c r="SEX92" s="128"/>
      <c r="SEY92" s="128"/>
      <c r="SEZ92" s="128"/>
      <c r="SFA92" s="129"/>
      <c r="SFB92" s="80"/>
      <c r="SFC92" s="80"/>
      <c r="SFD92" s="80"/>
      <c r="SFE92" s="80"/>
      <c r="SFF92" s="127"/>
      <c r="SFG92" s="128"/>
      <c r="SFH92" s="128"/>
      <c r="SFI92" s="128"/>
      <c r="SFJ92" s="129"/>
      <c r="SFK92" s="80"/>
      <c r="SFL92" s="80"/>
      <c r="SFM92" s="80"/>
      <c r="SFN92" s="80"/>
      <c r="SFO92" s="127"/>
      <c r="SFP92" s="128"/>
      <c r="SFQ92" s="128"/>
      <c r="SFR92" s="128"/>
      <c r="SFS92" s="129"/>
      <c r="SFT92" s="80"/>
      <c r="SFU92" s="80"/>
      <c r="SFV92" s="80"/>
      <c r="SFW92" s="80"/>
      <c r="SFX92" s="127"/>
      <c r="SFY92" s="128"/>
      <c r="SFZ92" s="128"/>
      <c r="SGA92" s="128"/>
      <c r="SGB92" s="129"/>
      <c r="SGC92" s="80"/>
      <c r="SGD92" s="80"/>
      <c r="SGE92" s="80"/>
      <c r="SGF92" s="80"/>
      <c r="SGG92" s="127"/>
      <c r="SGH92" s="128"/>
      <c r="SGI92" s="128"/>
      <c r="SGJ92" s="128"/>
      <c r="SGK92" s="129"/>
      <c r="SGL92" s="80"/>
      <c r="SGM92" s="80"/>
      <c r="SGN92" s="80"/>
      <c r="SGO92" s="80"/>
      <c r="SGP92" s="127"/>
      <c r="SGQ92" s="128"/>
      <c r="SGR92" s="128"/>
      <c r="SGS92" s="128"/>
      <c r="SGT92" s="129"/>
      <c r="SGU92" s="80"/>
      <c r="SGV92" s="80"/>
      <c r="SGW92" s="80"/>
      <c r="SGX92" s="80"/>
      <c r="SGY92" s="127"/>
      <c r="SGZ92" s="128"/>
      <c r="SHA92" s="128"/>
      <c r="SHB92" s="128"/>
      <c r="SHC92" s="129"/>
      <c r="SHD92" s="80"/>
      <c r="SHE92" s="80"/>
      <c r="SHF92" s="80"/>
      <c r="SHG92" s="80"/>
      <c r="SHH92" s="127"/>
      <c r="SHI92" s="128"/>
      <c r="SHJ92" s="128"/>
      <c r="SHK92" s="128"/>
      <c r="SHL92" s="129"/>
      <c r="SHM92" s="80"/>
      <c r="SHN92" s="80"/>
      <c r="SHO92" s="80"/>
      <c r="SHP92" s="80"/>
      <c r="SHQ92" s="127"/>
      <c r="SHR92" s="128"/>
      <c r="SHS92" s="128"/>
      <c r="SHT92" s="128"/>
      <c r="SHU92" s="129"/>
      <c r="SHV92" s="80"/>
      <c r="SHW92" s="80"/>
      <c r="SHX92" s="80"/>
      <c r="SHY92" s="80"/>
      <c r="SHZ92" s="127"/>
      <c r="SIA92" s="128"/>
      <c r="SIB92" s="128"/>
      <c r="SIC92" s="128"/>
      <c r="SID92" s="129"/>
      <c r="SIE92" s="80"/>
      <c r="SIF92" s="80"/>
      <c r="SIG92" s="80"/>
      <c r="SIH92" s="80"/>
      <c r="SII92" s="127"/>
      <c r="SIJ92" s="128"/>
      <c r="SIK92" s="128"/>
      <c r="SIL92" s="128"/>
      <c r="SIM92" s="129"/>
      <c r="SIN92" s="80"/>
      <c r="SIO92" s="80"/>
      <c r="SIP92" s="80"/>
      <c r="SIQ92" s="80"/>
      <c r="SIR92" s="127"/>
      <c r="SIS92" s="128"/>
      <c r="SIT92" s="128"/>
      <c r="SIU92" s="128"/>
      <c r="SIV92" s="129"/>
      <c r="SIW92" s="80"/>
      <c r="SIX92" s="80"/>
      <c r="SIY92" s="80"/>
      <c r="SIZ92" s="80"/>
      <c r="SJA92" s="127"/>
      <c r="SJB92" s="128"/>
      <c r="SJC92" s="128"/>
      <c r="SJD92" s="128"/>
      <c r="SJE92" s="129"/>
      <c r="SJF92" s="80"/>
      <c r="SJG92" s="80"/>
      <c r="SJH92" s="80"/>
      <c r="SJI92" s="80"/>
      <c r="SJJ92" s="127"/>
      <c r="SJK92" s="128"/>
      <c r="SJL92" s="128"/>
      <c r="SJM92" s="128"/>
      <c r="SJN92" s="129"/>
      <c r="SJO92" s="80"/>
      <c r="SJP92" s="80"/>
      <c r="SJQ92" s="80"/>
      <c r="SJR92" s="80"/>
      <c r="SJS92" s="127"/>
      <c r="SJT92" s="128"/>
      <c r="SJU92" s="128"/>
      <c r="SJV92" s="128"/>
      <c r="SJW92" s="129"/>
      <c r="SJX92" s="80"/>
      <c r="SJY92" s="80"/>
      <c r="SJZ92" s="80"/>
      <c r="SKA92" s="80"/>
      <c r="SKB92" s="127"/>
      <c r="SKC92" s="128"/>
      <c r="SKD92" s="128"/>
      <c r="SKE92" s="128"/>
      <c r="SKF92" s="129"/>
      <c r="SKG92" s="80"/>
      <c r="SKH92" s="80"/>
      <c r="SKI92" s="80"/>
      <c r="SKJ92" s="80"/>
      <c r="SKK92" s="127"/>
      <c r="SKL92" s="128"/>
      <c r="SKM92" s="128"/>
      <c r="SKN92" s="128"/>
      <c r="SKO92" s="129"/>
      <c r="SKP92" s="80"/>
      <c r="SKQ92" s="80"/>
      <c r="SKR92" s="80"/>
      <c r="SKS92" s="80"/>
      <c r="SKT92" s="127"/>
      <c r="SKU92" s="128"/>
      <c r="SKV92" s="128"/>
      <c r="SKW92" s="128"/>
      <c r="SKX92" s="129"/>
      <c r="SKY92" s="80"/>
      <c r="SKZ92" s="80"/>
      <c r="SLA92" s="80"/>
      <c r="SLB92" s="80"/>
      <c r="SLC92" s="127"/>
      <c r="SLD92" s="128"/>
      <c r="SLE92" s="128"/>
      <c r="SLF92" s="128"/>
      <c r="SLG92" s="129"/>
      <c r="SLH92" s="80"/>
      <c r="SLI92" s="80"/>
      <c r="SLJ92" s="80"/>
      <c r="SLK92" s="80"/>
      <c r="SLL92" s="127"/>
      <c r="SLM92" s="128"/>
      <c r="SLN92" s="128"/>
      <c r="SLO92" s="128"/>
      <c r="SLP92" s="129"/>
      <c r="SLQ92" s="80"/>
      <c r="SLR92" s="80"/>
      <c r="SLS92" s="80"/>
      <c r="SLT92" s="80"/>
      <c r="SLU92" s="127"/>
      <c r="SLV92" s="128"/>
      <c r="SLW92" s="128"/>
      <c r="SLX92" s="128"/>
      <c r="SLY92" s="129"/>
      <c r="SLZ92" s="80"/>
      <c r="SMA92" s="80"/>
      <c r="SMB92" s="80"/>
      <c r="SMC92" s="80"/>
      <c r="SMD92" s="127"/>
      <c r="SME92" s="128"/>
      <c r="SMF92" s="128"/>
      <c r="SMG92" s="128"/>
      <c r="SMH92" s="129"/>
      <c r="SMI92" s="80"/>
      <c r="SMJ92" s="80"/>
      <c r="SMK92" s="80"/>
      <c r="SML92" s="80"/>
      <c r="SMM92" s="127"/>
      <c r="SMN92" s="128"/>
      <c r="SMO92" s="128"/>
      <c r="SMP92" s="128"/>
      <c r="SMQ92" s="129"/>
      <c r="SMR92" s="80"/>
      <c r="SMS92" s="80"/>
      <c r="SMT92" s="80"/>
      <c r="SMU92" s="80"/>
      <c r="SMV92" s="127"/>
      <c r="SMW92" s="128"/>
      <c r="SMX92" s="128"/>
      <c r="SMY92" s="128"/>
      <c r="SMZ92" s="129"/>
      <c r="SNA92" s="80"/>
      <c r="SNB92" s="80"/>
      <c r="SNC92" s="80"/>
      <c r="SND92" s="80"/>
      <c r="SNE92" s="127"/>
      <c r="SNF92" s="128"/>
      <c r="SNG92" s="128"/>
      <c r="SNH92" s="128"/>
      <c r="SNI92" s="129"/>
      <c r="SNJ92" s="80"/>
      <c r="SNK92" s="80"/>
      <c r="SNL92" s="80"/>
      <c r="SNM92" s="80"/>
      <c r="SNN92" s="127"/>
      <c r="SNO92" s="128"/>
      <c r="SNP92" s="128"/>
      <c r="SNQ92" s="128"/>
      <c r="SNR92" s="129"/>
      <c r="SNS92" s="80"/>
      <c r="SNT92" s="80"/>
      <c r="SNU92" s="80"/>
      <c r="SNV92" s="80"/>
      <c r="SNW92" s="127"/>
      <c r="SNX92" s="128"/>
      <c r="SNY92" s="128"/>
      <c r="SNZ92" s="128"/>
      <c r="SOA92" s="129"/>
      <c r="SOB92" s="80"/>
      <c r="SOC92" s="80"/>
      <c r="SOD92" s="80"/>
      <c r="SOE92" s="80"/>
      <c r="SOF92" s="127"/>
      <c r="SOG92" s="128"/>
      <c r="SOH92" s="128"/>
      <c r="SOI92" s="128"/>
      <c r="SOJ92" s="129"/>
      <c r="SOK92" s="80"/>
      <c r="SOL92" s="80"/>
      <c r="SOM92" s="80"/>
      <c r="SON92" s="80"/>
      <c r="SOO92" s="127"/>
      <c r="SOP92" s="128"/>
      <c r="SOQ92" s="128"/>
      <c r="SOR92" s="128"/>
      <c r="SOS92" s="129"/>
      <c r="SOT92" s="80"/>
      <c r="SOU92" s="80"/>
      <c r="SOV92" s="80"/>
      <c r="SOW92" s="80"/>
      <c r="SOX92" s="127"/>
      <c r="SOY92" s="128"/>
      <c r="SOZ92" s="128"/>
      <c r="SPA92" s="128"/>
      <c r="SPB92" s="129"/>
      <c r="SPC92" s="80"/>
      <c r="SPD92" s="80"/>
      <c r="SPE92" s="80"/>
      <c r="SPF92" s="80"/>
      <c r="SPG92" s="127"/>
      <c r="SPH92" s="128"/>
      <c r="SPI92" s="128"/>
      <c r="SPJ92" s="128"/>
      <c r="SPK92" s="129"/>
      <c r="SPL92" s="80"/>
      <c r="SPM92" s="80"/>
      <c r="SPN92" s="80"/>
      <c r="SPO92" s="80"/>
      <c r="SPP92" s="127"/>
      <c r="SPQ92" s="128"/>
      <c r="SPR92" s="128"/>
      <c r="SPS92" s="128"/>
      <c r="SPT92" s="129"/>
      <c r="SPU92" s="80"/>
      <c r="SPV92" s="80"/>
      <c r="SPW92" s="80"/>
      <c r="SPX92" s="80"/>
      <c r="SPY92" s="127"/>
      <c r="SPZ92" s="128"/>
      <c r="SQA92" s="128"/>
      <c r="SQB92" s="128"/>
      <c r="SQC92" s="129"/>
      <c r="SQD92" s="80"/>
      <c r="SQE92" s="80"/>
      <c r="SQF92" s="80"/>
      <c r="SQG92" s="80"/>
      <c r="SQH92" s="127"/>
      <c r="SQI92" s="128"/>
      <c r="SQJ92" s="128"/>
      <c r="SQK92" s="128"/>
      <c r="SQL92" s="129"/>
      <c r="SQM92" s="80"/>
      <c r="SQN92" s="80"/>
      <c r="SQO92" s="80"/>
      <c r="SQP92" s="80"/>
      <c r="SQQ92" s="127"/>
      <c r="SQR92" s="128"/>
      <c r="SQS92" s="128"/>
      <c r="SQT92" s="128"/>
      <c r="SQU92" s="129"/>
      <c r="SQV92" s="80"/>
      <c r="SQW92" s="80"/>
      <c r="SQX92" s="80"/>
      <c r="SQY92" s="80"/>
      <c r="SQZ92" s="127"/>
      <c r="SRA92" s="128"/>
      <c r="SRB92" s="128"/>
      <c r="SRC92" s="128"/>
      <c r="SRD92" s="129"/>
      <c r="SRE92" s="80"/>
      <c r="SRF92" s="80"/>
      <c r="SRG92" s="80"/>
      <c r="SRH92" s="80"/>
      <c r="SRI92" s="127"/>
      <c r="SRJ92" s="128"/>
      <c r="SRK92" s="128"/>
      <c r="SRL92" s="128"/>
      <c r="SRM92" s="129"/>
      <c r="SRN92" s="80"/>
      <c r="SRO92" s="80"/>
      <c r="SRP92" s="80"/>
      <c r="SRQ92" s="80"/>
      <c r="SRR92" s="127"/>
      <c r="SRS92" s="128"/>
      <c r="SRT92" s="128"/>
      <c r="SRU92" s="128"/>
      <c r="SRV92" s="129"/>
      <c r="SRW92" s="80"/>
      <c r="SRX92" s="80"/>
      <c r="SRY92" s="80"/>
      <c r="SRZ92" s="80"/>
      <c r="SSA92" s="127"/>
      <c r="SSB92" s="128"/>
      <c r="SSC92" s="128"/>
      <c r="SSD92" s="128"/>
      <c r="SSE92" s="129"/>
      <c r="SSF92" s="80"/>
      <c r="SSG92" s="80"/>
      <c r="SSH92" s="80"/>
      <c r="SSI92" s="80"/>
      <c r="SSJ92" s="127"/>
      <c r="SSK92" s="128"/>
      <c r="SSL92" s="128"/>
      <c r="SSM92" s="128"/>
      <c r="SSN92" s="129"/>
      <c r="SSO92" s="80"/>
      <c r="SSP92" s="80"/>
      <c r="SSQ92" s="80"/>
      <c r="SSR92" s="80"/>
      <c r="SSS92" s="127"/>
      <c r="SST92" s="128"/>
      <c r="SSU92" s="128"/>
      <c r="SSV92" s="128"/>
      <c r="SSW92" s="129"/>
      <c r="SSX92" s="80"/>
      <c r="SSY92" s="80"/>
      <c r="SSZ92" s="80"/>
      <c r="STA92" s="80"/>
      <c r="STB92" s="127"/>
      <c r="STC92" s="128"/>
      <c r="STD92" s="128"/>
      <c r="STE92" s="128"/>
      <c r="STF92" s="129"/>
      <c r="STG92" s="80"/>
      <c r="STH92" s="80"/>
      <c r="STI92" s="80"/>
      <c r="STJ92" s="80"/>
      <c r="STK92" s="127"/>
      <c r="STL92" s="128"/>
      <c r="STM92" s="128"/>
      <c r="STN92" s="128"/>
      <c r="STO92" s="129"/>
      <c r="STP92" s="80"/>
      <c r="STQ92" s="80"/>
      <c r="STR92" s="80"/>
      <c r="STS92" s="80"/>
      <c r="STT92" s="127"/>
      <c r="STU92" s="128"/>
      <c r="STV92" s="128"/>
      <c r="STW92" s="128"/>
      <c r="STX92" s="129"/>
      <c r="STY92" s="80"/>
      <c r="STZ92" s="80"/>
      <c r="SUA92" s="80"/>
      <c r="SUB92" s="80"/>
      <c r="SUC92" s="127"/>
      <c r="SUD92" s="128"/>
      <c r="SUE92" s="128"/>
      <c r="SUF92" s="128"/>
      <c r="SUG92" s="129"/>
      <c r="SUH92" s="80"/>
      <c r="SUI92" s="80"/>
      <c r="SUJ92" s="80"/>
      <c r="SUK92" s="80"/>
      <c r="SUL92" s="127"/>
      <c r="SUM92" s="128"/>
      <c r="SUN92" s="128"/>
      <c r="SUO92" s="128"/>
      <c r="SUP92" s="129"/>
      <c r="SUQ92" s="80"/>
      <c r="SUR92" s="80"/>
      <c r="SUS92" s="80"/>
      <c r="SUT92" s="80"/>
      <c r="SUU92" s="127"/>
      <c r="SUV92" s="128"/>
      <c r="SUW92" s="128"/>
      <c r="SUX92" s="128"/>
      <c r="SUY92" s="129"/>
      <c r="SUZ92" s="80"/>
      <c r="SVA92" s="80"/>
      <c r="SVB92" s="80"/>
      <c r="SVC92" s="80"/>
      <c r="SVD92" s="127"/>
      <c r="SVE92" s="128"/>
      <c r="SVF92" s="128"/>
      <c r="SVG92" s="128"/>
      <c r="SVH92" s="129"/>
      <c r="SVI92" s="80"/>
      <c r="SVJ92" s="80"/>
      <c r="SVK92" s="80"/>
      <c r="SVL92" s="80"/>
      <c r="SVM92" s="127"/>
      <c r="SVN92" s="128"/>
      <c r="SVO92" s="128"/>
      <c r="SVP92" s="128"/>
      <c r="SVQ92" s="129"/>
      <c r="SVR92" s="80"/>
      <c r="SVS92" s="80"/>
      <c r="SVT92" s="80"/>
      <c r="SVU92" s="80"/>
      <c r="SVV92" s="127"/>
      <c r="SVW92" s="128"/>
      <c r="SVX92" s="128"/>
      <c r="SVY92" s="128"/>
      <c r="SVZ92" s="129"/>
      <c r="SWA92" s="80"/>
      <c r="SWB92" s="80"/>
      <c r="SWC92" s="80"/>
      <c r="SWD92" s="80"/>
      <c r="SWE92" s="127"/>
      <c r="SWF92" s="128"/>
      <c r="SWG92" s="128"/>
      <c r="SWH92" s="128"/>
      <c r="SWI92" s="129"/>
      <c r="SWJ92" s="80"/>
      <c r="SWK92" s="80"/>
      <c r="SWL92" s="80"/>
      <c r="SWM92" s="80"/>
      <c r="SWN92" s="127"/>
      <c r="SWO92" s="128"/>
      <c r="SWP92" s="128"/>
      <c r="SWQ92" s="128"/>
      <c r="SWR92" s="129"/>
      <c r="SWS92" s="80"/>
      <c r="SWT92" s="80"/>
      <c r="SWU92" s="80"/>
      <c r="SWV92" s="80"/>
      <c r="SWW92" s="127"/>
      <c r="SWX92" s="128"/>
      <c r="SWY92" s="128"/>
      <c r="SWZ92" s="128"/>
      <c r="SXA92" s="129"/>
      <c r="SXB92" s="80"/>
      <c r="SXC92" s="80"/>
      <c r="SXD92" s="80"/>
      <c r="SXE92" s="80"/>
      <c r="SXF92" s="127"/>
      <c r="SXG92" s="128"/>
      <c r="SXH92" s="128"/>
      <c r="SXI92" s="128"/>
      <c r="SXJ92" s="129"/>
      <c r="SXK92" s="80"/>
      <c r="SXL92" s="80"/>
      <c r="SXM92" s="80"/>
      <c r="SXN92" s="80"/>
      <c r="SXO92" s="127"/>
      <c r="SXP92" s="128"/>
      <c r="SXQ92" s="128"/>
      <c r="SXR92" s="128"/>
      <c r="SXS92" s="129"/>
      <c r="SXT92" s="80"/>
      <c r="SXU92" s="80"/>
      <c r="SXV92" s="80"/>
      <c r="SXW92" s="80"/>
      <c r="SXX92" s="127"/>
      <c r="SXY92" s="128"/>
      <c r="SXZ92" s="128"/>
      <c r="SYA92" s="128"/>
      <c r="SYB92" s="129"/>
      <c r="SYC92" s="80"/>
      <c r="SYD92" s="80"/>
      <c r="SYE92" s="80"/>
      <c r="SYF92" s="80"/>
      <c r="SYG92" s="127"/>
      <c r="SYH92" s="128"/>
      <c r="SYI92" s="128"/>
      <c r="SYJ92" s="128"/>
      <c r="SYK92" s="129"/>
      <c r="SYL92" s="80"/>
      <c r="SYM92" s="80"/>
      <c r="SYN92" s="80"/>
      <c r="SYO92" s="80"/>
      <c r="SYP92" s="127"/>
      <c r="SYQ92" s="128"/>
      <c r="SYR92" s="128"/>
      <c r="SYS92" s="128"/>
      <c r="SYT92" s="129"/>
      <c r="SYU92" s="80"/>
      <c r="SYV92" s="80"/>
      <c r="SYW92" s="80"/>
      <c r="SYX92" s="80"/>
      <c r="SYY92" s="127"/>
      <c r="SYZ92" s="128"/>
      <c r="SZA92" s="128"/>
      <c r="SZB92" s="128"/>
      <c r="SZC92" s="129"/>
      <c r="SZD92" s="80"/>
      <c r="SZE92" s="80"/>
      <c r="SZF92" s="80"/>
      <c r="SZG92" s="80"/>
      <c r="SZH92" s="127"/>
      <c r="SZI92" s="128"/>
      <c r="SZJ92" s="128"/>
      <c r="SZK92" s="128"/>
      <c r="SZL92" s="129"/>
      <c r="SZM92" s="80"/>
      <c r="SZN92" s="80"/>
      <c r="SZO92" s="80"/>
      <c r="SZP92" s="80"/>
      <c r="SZQ92" s="127"/>
      <c r="SZR92" s="128"/>
      <c r="SZS92" s="128"/>
      <c r="SZT92" s="128"/>
      <c r="SZU92" s="129"/>
      <c r="SZV92" s="80"/>
      <c r="SZW92" s="80"/>
      <c r="SZX92" s="80"/>
      <c r="SZY92" s="80"/>
      <c r="SZZ92" s="127"/>
      <c r="TAA92" s="128"/>
      <c r="TAB92" s="128"/>
      <c r="TAC92" s="128"/>
      <c r="TAD92" s="129"/>
      <c r="TAE92" s="80"/>
      <c r="TAF92" s="80"/>
      <c r="TAG92" s="80"/>
      <c r="TAH92" s="80"/>
      <c r="TAI92" s="127"/>
      <c r="TAJ92" s="128"/>
      <c r="TAK92" s="128"/>
      <c r="TAL92" s="128"/>
      <c r="TAM92" s="129"/>
      <c r="TAN92" s="80"/>
      <c r="TAO92" s="80"/>
      <c r="TAP92" s="80"/>
      <c r="TAQ92" s="80"/>
      <c r="TAR92" s="127"/>
      <c r="TAS92" s="128"/>
      <c r="TAT92" s="128"/>
      <c r="TAU92" s="128"/>
      <c r="TAV92" s="129"/>
      <c r="TAW92" s="80"/>
      <c r="TAX92" s="80"/>
      <c r="TAY92" s="80"/>
      <c r="TAZ92" s="80"/>
      <c r="TBA92" s="127"/>
      <c r="TBB92" s="128"/>
      <c r="TBC92" s="128"/>
      <c r="TBD92" s="128"/>
      <c r="TBE92" s="129"/>
      <c r="TBF92" s="80"/>
      <c r="TBG92" s="80"/>
      <c r="TBH92" s="80"/>
      <c r="TBI92" s="80"/>
      <c r="TBJ92" s="127"/>
      <c r="TBK92" s="128"/>
      <c r="TBL92" s="128"/>
      <c r="TBM92" s="128"/>
      <c r="TBN92" s="129"/>
      <c r="TBO92" s="80"/>
      <c r="TBP92" s="80"/>
      <c r="TBQ92" s="80"/>
      <c r="TBR92" s="80"/>
      <c r="TBS92" s="127"/>
      <c r="TBT92" s="128"/>
      <c r="TBU92" s="128"/>
      <c r="TBV92" s="128"/>
      <c r="TBW92" s="129"/>
      <c r="TBX92" s="80"/>
      <c r="TBY92" s="80"/>
      <c r="TBZ92" s="80"/>
      <c r="TCA92" s="80"/>
      <c r="TCB92" s="127"/>
      <c r="TCC92" s="128"/>
      <c r="TCD92" s="128"/>
      <c r="TCE92" s="128"/>
      <c r="TCF92" s="129"/>
      <c r="TCG92" s="80"/>
      <c r="TCH92" s="80"/>
      <c r="TCI92" s="80"/>
      <c r="TCJ92" s="80"/>
      <c r="TCK92" s="127"/>
      <c r="TCL92" s="128"/>
      <c r="TCM92" s="128"/>
      <c r="TCN92" s="128"/>
      <c r="TCO92" s="129"/>
      <c r="TCP92" s="80"/>
      <c r="TCQ92" s="80"/>
      <c r="TCR92" s="80"/>
      <c r="TCS92" s="80"/>
      <c r="TCT92" s="127"/>
      <c r="TCU92" s="128"/>
      <c r="TCV92" s="128"/>
      <c r="TCW92" s="128"/>
      <c r="TCX92" s="129"/>
      <c r="TCY92" s="80"/>
      <c r="TCZ92" s="80"/>
      <c r="TDA92" s="80"/>
      <c r="TDB92" s="80"/>
      <c r="TDC92" s="127"/>
      <c r="TDD92" s="128"/>
      <c r="TDE92" s="128"/>
      <c r="TDF92" s="128"/>
      <c r="TDG92" s="129"/>
      <c r="TDH92" s="80"/>
      <c r="TDI92" s="80"/>
      <c r="TDJ92" s="80"/>
      <c r="TDK92" s="80"/>
      <c r="TDL92" s="127"/>
      <c r="TDM92" s="128"/>
      <c r="TDN92" s="128"/>
      <c r="TDO92" s="128"/>
      <c r="TDP92" s="129"/>
      <c r="TDQ92" s="80"/>
      <c r="TDR92" s="80"/>
      <c r="TDS92" s="80"/>
      <c r="TDT92" s="80"/>
      <c r="TDU92" s="127"/>
      <c r="TDV92" s="128"/>
      <c r="TDW92" s="128"/>
      <c r="TDX92" s="128"/>
      <c r="TDY92" s="129"/>
      <c r="TDZ92" s="80"/>
      <c r="TEA92" s="80"/>
      <c r="TEB92" s="80"/>
      <c r="TEC92" s="80"/>
      <c r="TED92" s="127"/>
      <c r="TEE92" s="128"/>
      <c r="TEF92" s="128"/>
      <c r="TEG92" s="128"/>
      <c r="TEH92" s="129"/>
      <c r="TEI92" s="80"/>
      <c r="TEJ92" s="80"/>
      <c r="TEK92" s="80"/>
      <c r="TEL92" s="80"/>
      <c r="TEM92" s="127"/>
      <c r="TEN92" s="128"/>
      <c r="TEO92" s="128"/>
      <c r="TEP92" s="128"/>
      <c r="TEQ92" s="129"/>
      <c r="TER92" s="80"/>
      <c r="TES92" s="80"/>
      <c r="TET92" s="80"/>
      <c r="TEU92" s="80"/>
      <c r="TEV92" s="127"/>
      <c r="TEW92" s="128"/>
      <c r="TEX92" s="128"/>
      <c r="TEY92" s="128"/>
      <c r="TEZ92" s="129"/>
      <c r="TFA92" s="80"/>
      <c r="TFB92" s="80"/>
      <c r="TFC92" s="80"/>
      <c r="TFD92" s="80"/>
      <c r="TFE92" s="127"/>
      <c r="TFF92" s="128"/>
      <c r="TFG92" s="128"/>
      <c r="TFH92" s="128"/>
      <c r="TFI92" s="129"/>
      <c r="TFJ92" s="80"/>
      <c r="TFK92" s="80"/>
      <c r="TFL92" s="80"/>
      <c r="TFM92" s="80"/>
      <c r="TFN92" s="127"/>
      <c r="TFO92" s="128"/>
      <c r="TFP92" s="128"/>
      <c r="TFQ92" s="128"/>
      <c r="TFR92" s="129"/>
      <c r="TFS92" s="80"/>
      <c r="TFT92" s="80"/>
      <c r="TFU92" s="80"/>
      <c r="TFV92" s="80"/>
      <c r="TFW92" s="127"/>
      <c r="TFX92" s="128"/>
      <c r="TFY92" s="128"/>
      <c r="TFZ92" s="128"/>
      <c r="TGA92" s="129"/>
      <c r="TGB92" s="80"/>
      <c r="TGC92" s="80"/>
      <c r="TGD92" s="80"/>
      <c r="TGE92" s="80"/>
      <c r="TGF92" s="127"/>
      <c r="TGG92" s="128"/>
      <c r="TGH92" s="128"/>
      <c r="TGI92" s="128"/>
      <c r="TGJ92" s="129"/>
      <c r="TGK92" s="80"/>
      <c r="TGL92" s="80"/>
      <c r="TGM92" s="80"/>
      <c r="TGN92" s="80"/>
      <c r="TGO92" s="127"/>
      <c r="TGP92" s="128"/>
      <c r="TGQ92" s="128"/>
      <c r="TGR92" s="128"/>
      <c r="TGS92" s="129"/>
      <c r="TGT92" s="80"/>
      <c r="TGU92" s="80"/>
      <c r="TGV92" s="80"/>
      <c r="TGW92" s="80"/>
      <c r="TGX92" s="127"/>
      <c r="TGY92" s="128"/>
      <c r="TGZ92" s="128"/>
      <c r="THA92" s="128"/>
      <c r="THB92" s="129"/>
      <c r="THC92" s="80"/>
      <c r="THD92" s="80"/>
      <c r="THE92" s="80"/>
      <c r="THF92" s="80"/>
      <c r="THG92" s="127"/>
      <c r="THH92" s="128"/>
      <c r="THI92" s="128"/>
      <c r="THJ92" s="128"/>
      <c r="THK92" s="129"/>
      <c r="THL92" s="80"/>
      <c r="THM92" s="80"/>
      <c r="THN92" s="80"/>
      <c r="THO92" s="80"/>
      <c r="THP92" s="127"/>
      <c r="THQ92" s="128"/>
      <c r="THR92" s="128"/>
      <c r="THS92" s="128"/>
      <c r="THT92" s="129"/>
      <c r="THU92" s="80"/>
      <c r="THV92" s="80"/>
      <c r="THW92" s="80"/>
      <c r="THX92" s="80"/>
      <c r="THY92" s="127"/>
      <c r="THZ92" s="128"/>
      <c r="TIA92" s="128"/>
      <c r="TIB92" s="128"/>
      <c r="TIC92" s="129"/>
      <c r="TID92" s="80"/>
      <c r="TIE92" s="80"/>
      <c r="TIF92" s="80"/>
      <c r="TIG92" s="80"/>
      <c r="TIH92" s="127"/>
      <c r="TII92" s="128"/>
      <c r="TIJ92" s="128"/>
      <c r="TIK92" s="128"/>
      <c r="TIL92" s="129"/>
      <c r="TIM92" s="80"/>
      <c r="TIN92" s="80"/>
      <c r="TIO92" s="80"/>
      <c r="TIP92" s="80"/>
      <c r="TIQ92" s="127"/>
      <c r="TIR92" s="128"/>
      <c r="TIS92" s="128"/>
      <c r="TIT92" s="128"/>
      <c r="TIU92" s="129"/>
      <c r="TIV92" s="80"/>
      <c r="TIW92" s="80"/>
      <c r="TIX92" s="80"/>
      <c r="TIY92" s="80"/>
      <c r="TIZ92" s="127"/>
      <c r="TJA92" s="128"/>
      <c r="TJB92" s="128"/>
      <c r="TJC92" s="128"/>
      <c r="TJD92" s="129"/>
      <c r="TJE92" s="80"/>
      <c r="TJF92" s="80"/>
      <c r="TJG92" s="80"/>
      <c r="TJH92" s="80"/>
      <c r="TJI92" s="127"/>
      <c r="TJJ92" s="128"/>
      <c r="TJK92" s="128"/>
      <c r="TJL92" s="128"/>
      <c r="TJM92" s="129"/>
      <c r="TJN92" s="80"/>
      <c r="TJO92" s="80"/>
      <c r="TJP92" s="80"/>
      <c r="TJQ92" s="80"/>
      <c r="TJR92" s="127"/>
      <c r="TJS92" s="128"/>
      <c r="TJT92" s="128"/>
      <c r="TJU92" s="128"/>
      <c r="TJV92" s="129"/>
      <c r="TJW92" s="80"/>
      <c r="TJX92" s="80"/>
      <c r="TJY92" s="80"/>
      <c r="TJZ92" s="80"/>
      <c r="TKA92" s="127"/>
      <c r="TKB92" s="128"/>
      <c r="TKC92" s="128"/>
      <c r="TKD92" s="128"/>
      <c r="TKE92" s="129"/>
      <c r="TKF92" s="80"/>
      <c r="TKG92" s="80"/>
      <c r="TKH92" s="80"/>
      <c r="TKI92" s="80"/>
      <c r="TKJ92" s="127"/>
      <c r="TKK92" s="128"/>
      <c r="TKL92" s="128"/>
      <c r="TKM92" s="128"/>
      <c r="TKN92" s="129"/>
      <c r="TKO92" s="80"/>
      <c r="TKP92" s="80"/>
      <c r="TKQ92" s="80"/>
      <c r="TKR92" s="80"/>
      <c r="TKS92" s="127"/>
      <c r="TKT92" s="128"/>
      <c r="TKU92" s="128"/>
      <c r="TKV92" s="128"/>
      <c r="TKW92" s="129"/>
      <c r="TKX92" s="80"/>
      <c r="TKY92" s="80"/>
      <c r="TKZ92" s="80"/>
      <c r="TLA92" s="80"/>
      <c r="TLB92" s="127"/>
      <c r="TLC92" s="128"/>
      <c r="TLD92" s="128"/>
      <c r="TLE92" s="128"/>
      <c r="TLF92" s="129"/>
      <c r="TLG92" s="80"/>
      <c r="TLH92" s="80"/>
      <c r="TLI92" s="80"/>
      <c r="TLJ92" s="80"/>
      <c r="TLK92" s="127"/>
      <c r="TLL92" s="128"/>
      <c r="TLM92" s="128"/>
      <c r="TLN92" s="128"/>
      <c r="TLO92" s="129"/>
      <c r="TLP92" s="80"/>
      <c r="TLQ92" s="80"/>
      <c r="TLR92" s="80"/>
      <c r="TLS92" s="80"/>
      <c r="TLT92" s="127"/>
      <c r="TLU92" s="128"/>
      <c r="TLV92" s="128"/>
      <c r="TLW92" s="128"/>
      <c r="TLX92" s="129"/>
      <c r="TLY92" s="80"/>
      <c r="TLZ92" s="80"/>
      <c r="TMA92" s="80"/>
      <c r="TMB92" s="80"/>
      <c r="TMC92" s="127"/>
      <c r="TMD92" s="128"/>
      <c r="TME92" s="128"/>
      <c r="TMF92" s="128"/>
      <c r="TMG92" s="129"/>
      <c r="TMH92" s="80"/>
      <c r="TMI92" s="80"/>
      <c r="TMJ92" s="80"/>
      <c r="TMK92" s="80"/>
      <c r="TML92" s="127"/>
      <c r="TMM92" s="128"/>
      <c r="TMN92" s="128"/>
      <c r="TMO92" s="128"/>
      <c r="TMP92" s="129"/>
      <c r="TMQ92" s="80"/>
      <c r="TMR92" s="80"/>
      <c r="TMS92" s="80"/>
      <c r="TMT92" s="80"/>
      <c r="TMU92" s="127"/>
      <c r="TMV92" s="128"/>
      <c r="TMW92" s="128"/>
      <c r="TMX92" s="128"/>
      <c r="TMY92" s="129"/>
      <c r="TMZ92" s="80"/>
      <c r="TNA92" s="80"/>
      <c r="TNB92" s="80"/>
      <c r="TNC92" s="80"/>
      <c r="TND92" s="127"/>
      <c r="TNE92" s="128"/>
      <c r="TNF92" s="128"/>
      <c r="TNG92" s="128"/>
      <c r="TNH92" s="129"/>
      <c r="TNI92" s="80"/>
      <c r="TNJ92" s="80"/>
      <c r="TNK92" s="80"/>
      <c r="TNL92" s="80"/>
      <c r="TNM92" s="127"/>
      <c r="TNN92" s="128"/>
      <c r="TNO92" s="128"/>
      <c r="TNP92" s="128"/>
      <c r="TNQ92" s="129"/>
      <c r="TNR92" s="80"/>
      <c r="TNS92" s="80"/>
      <c r="TNT92" s="80"/>
      <c r="TNU92" s="80"/>
      <c r="TNV92" s="127"/>
      <c r="TNW92" s="128"/>
      <c r="TNX92" s="128"/>
      <c r="TNY92" s="128"/>
      <c r="TNZ92" s="129"/>
      <c r="TOA92" s="80"/>
      <c r="TOB92" s="80"/>
      <c r="TOC92" s="80"/>
      <c r="TOD92" s="80"/>
      <c r="TOE92" s="127"/>
      <c r="TOF92" s="128"/>
      <c r="TOG92" s="128"/>
      <c r="TOH92" s="128"/>
      <c r="TOI92" s="129"/>
      <c r="TOJ92" s="80"/>
      <c r="TOK92" s="80"/>
      <c r="TOL92" s="80"/>
      <c r="TOM92" s="80"/>
      <c r="TON92" s="127"/>
      <c r="TOO92" s="128"/>
      <c r="TOP92" s="128"/>
      <c r="TOQ92" s="128"/>
      <c r="TOR92" s="129"/>
      <c r="TOS92" s="80"/>
      <c r="TOT92" s="80"/>
      <c r="TOU92" s="80"/>
      <c r="TOV92" s="80"/>
      <c r="TOW92" s="127"/>
      <c r="TOX92" s="128"/>
      <c r="TOY92" s="128"/>
      <c r="TOZ92" s="128"/>
      <c r="TPA92" s="129"/>
      <c r="TPB92" s="80"/>
      <c r="TPC92" s="80"/>
      <c r="TPD92" s="80"/>
      <c r="TPE92" s="80"/>
      <c r="TPF92" s="127"/>
      <c r="TPG92" s="128"/>
      <c r="TPH92" s="128"/>
      <c r="TPI92" s="128"/>
      <c r="TPJ92" s="129"/>
      <c r="TPK92" s="80"/>
      <c r="TPL92" s="80"/>
      <c r="TPM92" s="80"/>
      <c r="TPN92" s="80"/>
      <c r="TPO92" s="127"/>
      <c r="TPP92" s="128"/>
      <c r="TPQ92" s="128"/>
      <c r="TPR92" s="128"/>
      <c r="TPS92" s="129"/>
      <c r="TPT92" s="80"/>
      <c r="TPU92" s="80"/>
      <c r="TPV92" s="80"/>
      <c r="TPW92" s="80"/>
      <c r="TPX92" s="127"/>
      <c r="TPY92" s="128"/>
      <c r="TPZ92" s="128"/>
      <c r="TQA92" s="128"/>
      <c r="TQB92" s="129"/>
      <c r="TQC92" s="80"/>
      <c r="TQD92" s="80"/>
      <c r="TQE92" s="80"/>
      <c r="TQF92" s="80"/>
      <c r="TQG92" s="127"/>
      <c r="TQH92" s="128"/>
      <c r="TQI92" s="128"/>
      <c r="TQJ92" s="128"/>
      <c r="TQK92" s="129"/>
      <c r="TQL92" s="80"/>
      <c r="TQM92" s="80"/>
      <c r="TQN92" s="80"/>
      <c r="TQO92" s="80"/>
      <c r="TQP92" s="127"/>
      <c r="TQQ92" s="128"/>
      <c r="TQR92" s="128"/>
      <c r="TQS92" s="128"/>
      <c r="TQT92" s="129"/>
      <c r="TQU92" s="80"/>
      <c r="TQV92" s="80"/>
      <c r="TQW92" s="80"/>
      <c r="TQX92" s="80"/>
      <c r="TQY92" s="127"/>
      <c r="TQZ92" s="128"/>
      <c r="TRA92" s="128"/>
      <c r="TRB92" s="128"/>
      <c r="TRC92" s="129"/>
      <c r="TRD92" s="80"/>
      <c r="TRE92" s="80"/>
      <c r="TRF92" s="80"/>
      <c r="TRG92" s="80"/>
      <c r="TRH92" s="127"/>
      <c r="TRI92" s="128"/>
      <c r="TRJ92" s="128"/>
      <c r="TRK92" s="128"/>
      <c r="TRL92" s="129"/>
      <c r="TRM92" s="80"/>
      <c r="TRN92" s="80"/>
      <c r="TRO92" s="80"/>
      <c r="TRP92" s="80"/>
      <c r="TRQ92" s="127"/>
      <c r="TRR92" s="128"/>
      <c r="TRS92" s="128"/>
      <c r="TRT92" s="128"/>
      <c r="TRU92" s="129"/>
      <c r="TRV92" s="80"/>
      <c r="TRW92" s="80"/>
      <c r="TRX92" s="80"/>
      <c r="TRY92" s="80"/>
      <c r="TRZ92" s="127"/>
      <c r="TSA92" s="128"/>
      <c r="TSB92" s="128"/>
      <c r="TSC92" s="128"/>
      <c r="TSD92" s="129"/>
      <c r="TSE92" s="80"/>
      <c r="TSF92" s="80"/>
      <c r="TSG92" s="80"/>
      <c r="TSH92" s="80"/>
      <c r="TSI92" s="127"/>
      <c r="TSJ92" s="128"/>
      <c r="TSK92" s="128"/>
      <c r="TSL92" s="128"/>
      <c r="TSM92" s="129"/>
      <c r="TSN92" s="80"/>
      <c r="TSO92" s="80"/>
      <c r="TSP92" s="80"/>
      <c r="TSQ92" s="80"/>
      <c r="TSR92" s="127"/>
      <c r="TSS92" s="128"/>
      <c r="TST92" s="128"/>
      <c r="TSU92" s="128"/>
      <c r="TSV92" s="129"/>
      <c r="TSW92" s="80"/>
      <c r="TSX92" s="80"/>
      <c r="TSY92" s="80"/>
      <c r="TSZ92" s="80"/>
      <c r="TTA92" s="127"/>
      <c r="TTB92" s="128"/>
      <c r="TTC92" s="128"/>
      <c r="TTD92" s="128"/>
      <c r="TTE92" s="129"/>
      <c r="TTF92" s="80"/>
      <c r="TTG92" s="80"/>
      <c r="TTH92" s="80"/>
      <c r="TTI92" s="80"/>
      <c r="TTJ92" s="127"/>
      <c r="TTK92" s="128"/>
      <c r="TTL92" s="128"/>
      <c r="TTM92" s="128"/>
      <c r="TTN92" s="129"/>
      <c r="TTO92" s="80"/>
      <c r="TTP92" s="80"/>
      <c r="TTQ92" s="80"/>
      <c r="TTR92" s="80"/>
      <c r="TTS92" s="127"/>
      <c r="TTT92" s="128"/>
      <c r="TTU92" s="128"/>
      <c r="TTV92" s="128"/>
      <c r="TTW92" s="129"/>
      <c r="TTX92" s="80"/>
      <c r="TTY92" s="80"/>
      <c r="TTZ92" s="80"/>
      <c r="TUA92" s="80"/>
      <c r="TUB92" s="127"/>
      <c r="TUC92" s="128"/>
      <c r="TUD92" s="128"/>
      <c r="TUE92" s="128"/>
      <c r="TUF92" s="129"/>
      <c r="TUG92" s="80"/>
      <c r="TUH92" s="80"/>
      <c r="TUI92" s="80"/>
      <c r="TUJ92" s="80"/>
      <c r="TUK92" s="127"/>
      <c r="TUL92" s="128"/>
      <c r="TUM92" s="128"/>
      <c r="TUN92" s="128"/>
      <c r="TUO92" s="129"/>
      <c r="TUP92" s="80"/>
      <c r="TUQ92" s="80"/>
      <c r="TUR92" s="80"/>
      <c r="TUS92" s="80"/>
      <c r="TUT92" s="127"/>
      <c r="TUU92" s="128"/>
      <c r="TUV92" s="128"/>
      <c r="TUW92" s="128"/>
      <c r="TUX92" s="129"/>
      <c r="TUY92" s="80"/>
      <c r="TUZ92" s="80"/>
      <c r="TVA92" s="80"/>
      <c r="TVB92" s="80"/>
      <c r="TVC92" s="127"/>
      <c r="TVD92" s="128"/>
      <c r="TVE92" s="128"/>
      <c r="TVF92" s="128"/>
      <c r="TVG92" s="129"/>
      <c r="TVH92" s="80"/>
      <c r="TVI92" s="80"/>
      <c r="TVJ92" s="80"/>
      <c r="TVK92" s="80"/>
      <c r="TVL92" s="127"/>
      <c r="TVM92" s="128"/>
      <c r="TVN92" s="128"/>
      <c r="TVO92" s="128"/>
      <c r="TVP92" s="129"/>
      <c r="TVQ92" s="80"/>
      <c r="TVR92" s="80"/>
      <c r="TVS92" s="80"/>
      <c r="TVT92" s="80"/>
      <c r="TVU92" s="127"/>
      <c r="TVV92" s="128"/>
      <c r="TVW92" s="128"/>
      <c r="TVX92" s="128"/>
      <c r="TVY92" s="129"/>
      <c r="TVZ92" s="80"/>
      <c r="TWA92" s="80"/>
      <c r="TWB92" s="80"/>
      <c r="TWC92" s="80"/>
      <c r="TWD92" s="127"/>
      <c r="TWE92" s="128"/>
      <c r="TWF92" s="128"/>
      <c r="TWG92" s="128"/>
      <c r="TWH92" s="129"/>
      <c r="TWI92" s="80"/>
      <c r="TWJ92" s="80"/>
      <c r="TWK92" s="80"/>
      <c r="TWL92" s="80"/>
      <c r="TWM92" s="127"/>
      <c r="TWN92" s="128"/>
      <c r="TWO92" s="128"/>
      <c r="TWP92" s="128"/>
      <c r="TWQ92" s="129"/>
      <c r="TWR92" s="80"/>
      <c r="TWS92" s="80"/>
      <c r="TWT92" s="80"/>
      <c r="TWU92" s="80"/>
      <c r="TWV92" s="127"/>
      <c r="TWW92" s="128"/>
      <c r="TWX92" s="128"/>
      <c r="TWY92" s="128"/>
      <c r="TWZ92" s="129"/>
      <c r="TXA92" s="80"/>
      <c r="TXB92" s="80"/>
      <c r="TXC92" s="80"/>
      <c r="TXD92" s="80"/>
      <c r="TXE92" s="127"/>
      <c r="TXF92" s="128"/>
      <c r="TXG92" s="128"/>
      <c r="TXH92" s="128"/>
      <c r="TXI92" s="129"/>
      <c r="TXJ92" s="80"/>
      <c r="TXK92" s="80"/>
      <c r="TXL92" s="80"/>
      <c r="TXM92" s="80"/>
      <c r="TXN92" s="127"/>
      <c r="TXO92" s="128"/>
      <c r="TXP92" s="128"/>
      <c r="TXQ92" s="128"/>
      <c r="TXR92" s="129"/>
      <c r="TXS92" s="80"/>
      <c r="TXT92" s="80"/>
      <c r="TXU92" s="80"/>
      <c r="TXV92" s="80"/>
      <c r="TXW92" s="127"/>
      <c r="TXX92" s="128"/>
      <c r="TXY92" s="128"/>
      <c r="TXZ92" s="128"/>
      <c r="TYA92" s="129"/>
      <c r="TYB92" s="80"/>
      <c r="TYC92" s="80"/>
      <c r="TYD92" s="80"/>
      <c r="TYE92" s="80"/>
      <c r="TYF92" s="127"/>
      <c r="TYG92" s="128"/>
      <c r="TYH92" s="128"/>
      <c r="TYI92" s="128"/>
      <c r="TYJ92" s="129"/>
      <c r="TYK92" s="80"/>
      <c r="TYL92" s="80"/>
      <c r="TYM92" s="80"/>
      <c r="TYN92" s="80"/>
      <c r="TYO92" s="127"/>
      <c r="TYP92" s="128"/>
      <c r="TYQ92" s="128"/>
      <c r="TYR92" s="128"/>
      <c r="TYS92" s="129"/>
      <c r="TYT92" s="80"/>
      <c r="TYU92" s="80"/>
      <c r="TYV92" s="80"/>
      <c r="TYW92" s="80"/>
      <c r="TYX92" s="127"/>
      <c r="TYY92" s="128"/>
      <c r="TYZ92" s="128"/>
      <c r="TZA92" s="128"/>
      <c r="TZB92" s="129"/>
      <c r="TZC92" s="80"/>
      <c r="TZD92" s="80"/>
      <c r="TZE92" s="80"/>
      <c r="TZF92" s="80"/>
      <c r="TZG92" s="127"/>
      <c r="TZH92" s="128"/>
      <c r="TZI92" s="128"/>
      <c r="TZJ92" s="128"/>
      <c r="TZK92" s="129"/>
      <c r="TZL92" s="80"/>
      <c r="TZM92" s="80"/>
      <c r="TZN92" s="80"/>
      <c r="TZO92" s="80"/>
      <c r="TZP92" s="127"/>
      <c r="TZQ92" s="128"/>
      <c r="TZR92" s="128"/>
      <c r="TZS92" s="128"/>
      <c r="TZT92" s="129"/>
      <c r="TZU92" s="80"/>
      <c r="TZV92" s="80"/>
      <c r="TZW92" s="80"/>
      <c r="TZX92" s="80"/>
      <c r="TZY92" s="127"/>
      <c r="TZZ92" s="128"/>
      <c r="UAA92" s="128"/>
      <c r="UAB92" s="128"/>
      <c r="UAC92" s="129"/>
      <c r="UAD92" s="80"/>
      <c r="UAE92" s="80"/>
      <c r="UAF92" s="80"/>
      <c r="UAG92" s="80"/>
      <c r="UAH92" s="127"/>
      <c r="UAI92" s="128"/>
      <c r="UAJ92" s="128"/>
      <c r="UAK92" s="128"/>
      <c r="UAL92" s="129"/>
      <c r="UAM92" s="80"/>
      <c r="UAN92" s="80"/>
      <c r="UAO92" s="80"/>
      <c r="UAP92" s="80"/>
      <c r="UAQ92" s="127"/>
      <c r="UAR92" s="128"/>
      <c r="UAS92" s="128"/>
      <c r="UAT92" s="128"/>
      <c r="UAU92" s="129"/>
      <c r="UAV92" s="80"/>
      <c r="UAW92" s="80"/>
      <c r="UAX92" s="80"/>
      <c r="UAY92" s="80"/>
      <c r="UAZ92" s="127"/>
      <c r="UBA92" s="128"/>
      <c r="UBB92" s="128"/>
      <c r="UBC92" s="128"/>
      <c r="UBD92" s="129"/>
      <c r="UBE92" s="80"/>
      <c r="UBF92" s="80"/>
      <c r="UBG92" s="80"/>
      <c r="UBH92" s="80"/>
      <c r="UBI92" s="127"/>
      <c r="UBJ92" s="128"/>
      <c r="UBK92" s="128"/>
      <c r="UBL92" s="128"/>
      <c r="UBM92" s="129"/>
      <c r="UBN92" s="80"/>
      <c r="UBO92" s="80"/>
      <c r="UBP92" s="80"/>
      <c r="UBQ92" s="80"/>
      <c r="UBR92" s="127"/>
      <c r="UBS92" s="128"/>
      <c r="UBT92" s="128"/>
      <c r="UBU92" s="128"/>
      <c r="UBV92" s="129"/>
      <c r="UBW92" s="80"/>
      <c r="UBX92" s="80"/>
      <c r="UBY92" s="80"/>
      <c r="UBZ92" s="80"/>
      <c r="UCA92" s="127"/>
      <c r="UCB92" s="128"/>
      <c r="UCC92" s="128"/>
      <c r="UCD92" s="128"/>
      <c r="UCE92" s="129"/>
      <c r="UCF92" s="80"/>
      <c r="UCG92" s="80"/>
      <c r="UCH92" s="80"/>
      <c r="UCI92" s="80"/>
      <c r="UCJ92" s="127"/>
      <c r="UCK92" s="128"/>
      <c r="UCL92" s="128"/>
      <c r="UCM92" s="128"/>
      <c r="UCN92" s="129"/>
      <c r="UCO92" s="80"/>
      <c r="UCP92" s="80"/>
      <c r="UCQ92" s="80"/>
      <c r="UCR92" s="80"/>
      <c r="UCS92" s="127"/>
      <c r="UCT92" s="128"/>
      <c r="UCU92" s="128"/>
      <c r="UCV92" s="128"/>
      <c r="UCW92" s="129"/>
      <c r="UCX92" s="80"/>
      <c r="UCY92" s="80"/>
      <c r="UCZ92" s="80"/>
      <c r="UDA92" s="80"/>
      <c r="UDB92" s="127"/>
      <c r="UDC92" s="128"/>
      <c r="UDD92" s="128"/>
      <c r="UDE92" s="128"/>
      <c r="UDF92" s="129"/>
      <c r="UDG92" s="80"/>
      <c r="UDH92" s="80"/>
      <c r="UDI92" s="80"/>
      <c r="UDJ92" s="80"/>
      <c r="UDK92" s="127"/>
      <c r="UDL92" s="128"/>
      <c r="UDM92" s="128"/>
      <c r="UDN92" s="128"/>
      <c r="UDO92" s="129"/>
      <c r="UDP92" s="80"/>
      <c r="UDQ92" s="80"/>
      <c r="UDR92" s="80"/>
      <c r="UDS92" s="80"/>
      <c r="UDT92" s="127"/>
      <c r="UDU92" s="128"/>
      <c r="UDV92" s="128"/>
      <c r="UDW92" s="128"/>
      <c r="UDX92" s="129"/>
      <c r="UDY92" s="80"/>
      <c r="UDZ92" s="80"/>
      <c r="UEA92" s="80"/>
      <c r="UEB92" s="80"/>
      <c r="UEC92" s="127"/>
      <c r="UED92" s="128"/>
      <c r="UEE92" s="128"/>
      <c r="UEF92" s="128"/>
      <c r="UEG92" s="129"/>
      <c r="UEH92" s="80"/>
      <c r="UEI92" s="80"/>
      <c r="UEJ92" s="80"/>
      <c r="UEK92" s="80"/>
      <c r="UEL92" s="127"/>
      <c r="UEM92" s="128"/>
      <c r="UEN92" s="128"/>
      <c r="UEO92" s="128"/>
      <c r="UEP92" s="129"/>
      <c r="UEQ92" s="80"/>
      <c r="UER92" s="80"/>
      <c r="UES92" s="80"/>
      <c r="UET92" s="80"/>
      <c r="UEU92" s="127"/>
      <c r="UEV92" s="128"/>
      <c r="UEW92" s="128"/>
      <c r="UEX92" s="128"/>
      <c r="UEY92" s="129"/>
      <c r="UEZ92" s="80"/>
      <c r="UFA92" s="80"/>
      <c r="UFB92" s="80"/>
      <c r="UFC92" s="80"/>
      <c r="UFD92" s="127"/>
      <c r="UFE92" s="128"/>
      <c r="UFF92" s="128"/>
      <c r="UFG92" s="128"/>
      <c r="UFH92" s="129"/>
      <c r="UFI92" s="80"/>
      <c r="UFJ92" s="80"/>
      <c r="UFK92" s="80"/>
      <c r="UFL92" s="80"/>
      <c r="UFM92" s="127"/>
      <c r="UFN92" s="128"/>
      <c r="UFO92" s="128"/>
      <c r="UFP92" s="128"/>
      <c r="UFQ92" s="129"/>
      <c r="UFR92" s="80"/>
      <c r="UFS92" s="80"/>
      <c r="UFT92" s="80"/>
      <c r="UFU92" s="80"/>
      <c r="UFV92" s="127"/>
      <c r="UFW92" s="128"/>
      <c r="UFX92" s="128"/>
      <c r="UFY92" s="128"/>
      <c r="UFZ92" s="129"/>
      <c r="UGA92" s="80"/>
      <c r="UGB92" s="80"/>
      <c r="UGC92" s="80"/>
      <c r="UGD92" s="80"/>
      <c r="UGE92" s="127"/>
      <c r="UGF92" s="128"/>
      <c r="UGG92" s="128"/>
      <c r="UGH92" s="128"/>
      <c r="UGI92" s="129"/>
      <c r="UGJ92" s="80"/>
      <c r="UGK92" s="80"/>
      <c r="UGL92" s="80"/>
      <c r="UGM92" s="80"/>
      <c r="UGN92" s="127"/>
      <c r="UGO92" s="128"/>
      <c r="UGP92" s="128"/>
      <c r="UGQ92" s="128"/>
      <c r="UGR92" s="129"/>
      <c r="UGS92" s="80"/>
      <c r="UGT92" s="80"/>
      <c r="UGU92" s="80"/>
      <c r="UGV92" s="80"/>
      <c r="UGW92" s="127"/>
      <c r="UGX92" s="128"/>
      <c r="UGY92" s="128"/>
      <c r="UGZ92" s="128"/>
      <c r="UHA92" s="129"/>
      <c r="UHB92" s="80"/>
      <c r="UHC92" s="80"/>
      <c r="UHD92" s="80"/>
      <c r="UHE92" s="80"/>
      <c r="UHF92" s="127"/>
      <c r="UHG92" s="128"/>
      <c r="UHH92" s="128"/>
      <c r="UHI92" s="128"/>
      <c r="UHJ92" s="129"/>
      <c r="UHK92" s="80"/>
      <c r="UHL92" s="80"/>
      <c r="UHM92" s="80"/>
      <c r="UHN92" s="80"/>
      <c r="UHO92" s="127"/>
      <c r="UHP92" s="128"/>
      <c r="UHQ92" s="128"/>
      <c r="UHR92" s="128"/>
      <c r="UHS92" s="129"/>
      <c r="UHT92" s="80"/>
      <c r="UHU92" s="80"/>
      <c r="UHV92" s="80"/>
      <c r="UHW92" s="80"/>
      <c r="UHX92" s="127"/>
      <c r="UHY92" s="128"/>
      <c r="UHZ92" s="128"/>
      <c r="UIA92" s="128"/>
      <c r="UIB92" s="129"/>
      <c r="UIC92" s="80"/>
      <c r="UID92" s="80"/>
      <c r="UIE92" s="80"/>
      <c r="UIF92" s="80"/>
      <c r="UIG92" s="127"/>
      <c r="UIH92" s="128"/>
      <c r="UII92" s="128"/>
      <c r="UIJ92" s="128"/>
      <c r="UIK92" s="129"/>
      <c r="UIL92" s="80"/>
      <c r="UIM92" s="80"/>
      <c r="UIN92" s="80"/>
      <c r="UIO92" s="80"/>
      <c r="UIP92" s="127"/>
      <c r="UIQ92" s="128"/>
      <c r="UIR92" s="128"/>
      <c r="UIS92" s="128"/>
      <c r="UIT92" s="129"/>
      <c r="UIU92" s="80"/>
      <c r="UIV92" s="80"/>
      <c r="UIW92" s="80"/>
      <c r="UIX92" s="80"/>
      <c r="UIY92" s="127"/>
      <c r="UIZ92" s="128"/>
      <c r="UJA92" s="128"/>
      <c r="UJB92" s="128"/>
      <c r="UJC92" s="129"/>
      <c r="UJD92" s="80"/>
      <c r="UJE92" s="80"/>
      <c r="UJF92" s="80"/>
      <c r="UJG92" s="80"/>
      <c r="UJH92" s="127"/>
      <c r="UJI92" s="128"/>
      <c r="UJJ92" s="128"/>
      <c r="UJK92" s="128"/>
      <c r="UJL92" s="129"/>
      <c r="UJM92" s="80"/>
      <c r="UJN92" s="80"/>
      <c r="UJO92" s="80"/>
      <c r="UJP92" s="80"/>
      <c r="UJQ92" s="127"/>
      <c r="UJR92" s="128"/>
      <c r="UJS92" s="128"/>
      <c r="UJT92" s="128"/>
      <c r="UJU92" s="129"/>
      <c r="UJV92" s="80"/>
      <c r="UJW92" s="80"/>
      <c r="UJX92" s="80"/>
      <c r="UJY92" s="80"/>
      <c r="UJZ92" s="127"/>
      <c r="UKA92" s="128"/>
      <c r="UKB92" s="128"/>
      <c r="UKC92" s="128"/>
      <c r="UKD92" s="129"/>
      <c r="UKE92" s="80"/>
      <c r="UKF92" s="80"/>
      <c r="UKG92" s="80"/>
      <c r="UKH92" s="80"/>
      <c r="UKI92" s="127"/>
      <c r="UKJ92" s="128"/>
      <c r="UKK92" s="128"/>
      <c r="UKL92" s="128"/>
      <c r="UKM92" s="129"/>
      <c r="UKN92" s="80"/>
      <c r="UKO92" s="80"/>
      <c r="UKP92" s="80"/>
      <c r="UKQ92" s="80"/>
      <c r="UKR92" s="127"/>
      <c r="UKS92" s="128"/>
      <c r="UKT92" s="128"/>
      <c r="UKU92" s="128"/>
      <c r="UKV92" s="129"/>
      <c r="UKW92" s="80"/>
      <c r="UKX92" s="80"/>
      <c r="UKY92" s="80"/>
      <c r="UKZ92" s="80"/>
      <c r="ULA92" s="127"/>
      <c r="ULB92" s="128"/>
      <c r="ULC92" s="128"/>
      <c r="ULD92" s="128"/>
      <c r="ULE92" s="129"/>
      <c r="ULF92" s="80"/>
      <c r="ULG92" s="80"/>
      <c r="ULH92" s="80"/>
      <c r="ULI92" s="80"/>
      <c r="ULJ92" s="127"/>
      <c r="ULK92" s="128"/>
      <c r="ULL92" s="128"/>
      <c r="ULM92" s="128"/>
      <c r="ULN92" s="129"/>
      <c r="ULO92" s="80"/>
      <c r="ULP92" s="80"/>
      <c r="ULQ92" s="80"/>
      <c r="ULR92" s="80"/>
      <c r="ULS92" s="127"/>
      <c r="ULT92" s="128"/>
      <c r="ULU92" s="128"/>
      <c r="ULV92" s="128"/>
      <c r="ULW92" s="129"/>
      <c r="ULX92" s="80"/>
      <c r="ULY92" s="80"/>
      <c r="ULZ92" s="80"/>
      <c r="UMA92" s="80"/>
      <c r="UMB92" s="127"/>
      <c r="UMC92" s="128"/>
      <c r="UMD92" s="128"/>
      <c r="UME92" s="128"/>
      <c r="UMF92" s="129"/>
      <c r="UMG92" s="80"/>
      <c r="UMH92" s="80"/>
      <c r="UMI92" s="80"/>
      <c r="UMJ92" s="80"/>
      <c r="UMK92" s="127"/>
      <c r="UML92" s="128"/>
      <c r="UMM92" s="128"/>
      <c r="UMN92" s="128"/>
      <c r="UMO92" s="129"/>
      <c r="UMP92" s="80"/>
      <c r="UMQ92" s="80"/>
      <c r="UMR92" s="80"/>
      <c r="UMS92" s="80"/>
      <c r="UMT92" s="127"/>
      <c r="UMU92" s="128"/>
      <c r="UMV92" s="128"/>
      <c r="UMW92" s="128"/>
      <c r="UMX92" s="129"/>
      <c r="UMY92" s="80"/>
      <c r="UMZ92" s="80"/>
      <c r="UNA92" s="80"/>
      <c r="UNB92" s="80"/>
      <c r="UNC92" s="127"/>
      <c r="UND92" s="128"/>
      <c r="UNE92" s="128"/>
      <c r="UNF92" s="128"/>
      <c r="UNG92" s="129"/>
      <c r="UNH92" s="80"/>
      <c r="UNI92" s="80"/>
      <c r="UNJ92" s="80"/>
      <c r="UNK92" s="80"/>
      <c r="UNL92" s="127"/>
      <c r="UNM92" s="128"/>
      <c r="UNN92" s="128"/>
      <c r="UNO92" s="128"/>
      <c r="UNP92" s="129"/>
      <c r="UNQ92" s="80"/>
      <c r="UNR92" s="80"/>
      <c r="UNS92" s="80"/>
      <c r="UNT92" s="80"/>
      <c r="UNU92" s="127"/>
      <c r="UNV92" s="128"/>
      <c r="UNW92" s="128"/>
      <c r="UNX92" s="128"/>
      <c r="UNY92" s="129"/>
      <c r="UNZ92" s="80"/>
      <c r="UOA92" s="80"/>
      <c r="UOB92" s="80"/>
      <c r="UOC92" s="80"/>
      <c r="UOD92" s="127"/>
      <c r="UOE92" s="128"/>
      <c r="UOF92" s="128"/>
      <c r="UOG92" s="128"/>
      <c r="UOH92" s="129"/>
      <c r="UOI92" s="80"/>
      <c r="UOJ92" s="80"/>
      <c r="UOK92" s="80"/>
      <c r="UOL92" s="80"/>
      <c r="UOM92" s="127"/>
      <c r="UON92" s="128"/>
      <c r="UOO92" s="128"/>
      <c r="UOP92" s="128"/>
      <c r="UOQ92" s="129"/>
      <c r="UOR92" s="80"/>
      <c r="UOS92" s="80"/>
      <c r="UOT92" s="80"/>
      <c r="UOU92" s="80"/>
      <c r="UOV92" s="127"/>
      <c r="UOW92" s="128"/>
      <c r="UOX92" s="128"/>
      <c r="UOY92" s="128"/>
      <c r="UOZ92" s="129"/>
      <c r="UPA92" s="80"/>
      <c r="UPB92" s="80"/>
      <c r="UPC92" s="80"/>
      <c r="UPD92" s="80"/>
      <c r="UPE92" s="127"/>
      <c r="UPF92" s="128"/>
      <c r="UPG92" s="128"/>
      <c r="UPH92" s="128"/>
      <c r="UPI92" s="129"/>
      <c r="UPJ92" s="80"/>
      <c r="UPK92" s="80"/>
      <c r="UPL92" s="80"/>
      <c r="UPM92" s="80"/>
      <c r="UPN92" s="127"/>
      <c r="UPO92" s="128"/>
      <c r="UPP92" s="128"/>
      <c r="UPQ92" s="128"/>
      <c r="UPR92" s="129"/>
      <c r="UPS92" s="80"/>
      <c r="UPT92" s="80"/>
      <c r="UPU92" s="80"/>
      <c r="UPV92" s="80"/>
      <c r="UPW92" s="127"/>
      <c r="UPX92" s="128"/>
      <c r="UPY92" s="128"/>
      <c r="UPZ92" s="128"/>
      <c r="UQA92" s="129"/>
      <c r="UQB92" s="80"/>
      <c r="UQC92" s="80"/>
      <c r="UQD92" s="80"/>
      <c r="UQE92" s="80"/>
      <c r="UQF92" s="127"/>
      <c r="UQG92" s="128"/>
      <c r="UQH92" s="128"/>
      <c r="UQI92" s="128"/>
      <c r="UQJ92" s="129"/>
      <c r="UQK92" s="80"/>
      <c r="UQL92" s="80"/>
      <c r="UQM92" s="80"/>
      <c r="UQN92" s="80"/>
      <c r="UQO92" s="127"/>
      <c r="UQP92" s="128"/>
      <c r="UQQ92" s="128"/>
      <c r="UQR92" s="128"/>
      <c r="UQS92" s="129"/>
      <c r="UQT92" s="80"/>
      <c r="UQU92" s="80"/>
      <c r="UQV92" s="80"/>
      <c r="UQW92" s="80"/>
      <c r="UQX92" s="127"/>
      <c r="UQY92" s="128"/>
      <c r="UQZ92" s="128"/>
      <c r="URA92" s="128"/>
      <c r="URB92" s="129"/>
      <c r="URC92" s="80"/>
      <c r="URD92" s="80"/>
      <c r="URE92" s="80"/>
      <c r="URF92" s="80"/>
      <c r="URG92" s="127"/>
      <c r="URH92" s="128"/>
      <c r="URI92" s="128"/>
      <c r="URJ92" s="128"/>
      <c r="URK92" s="129"/>
      <c r="URL92" s="80"/>
      <c r="URM92" s="80"/>
      <c r="URN92" s="80"/>
      <c r="URO92" s="80"/>
      <c r="URP92" s="127"/>
      <c r="URQ92" s="128"/>
      <c r="URR92" s="128"/>
      <c r="URS92" s="128"/>
      <c r="URT92" s="129"/>
      <c r="URU92" s="80"/>
      <c r="URV92" s="80"/>
      <c r="URW92" s="80"/>
      <c r="URX92" s="80"/>
      <c r="URY92" s="127"/>
      <c r="URZ92" s="128"/>
      <c r="USA92" s="128"/>
      <c r="USB92" s="128"/>
      <c r="USC92" s="129"/>
      <c r="USD92" s="80"/>
      <c r="USE92" s="80"/>
      <c r="USF92" s="80"/>
      <c r="USG92" s="80"/>
      <c r="USH92" s="127"/>
      <c r="USI92" s="128"/>
      <c r="USJ92" s="128"/>
      <c r="USK92" s="128"/>
      <c r="USL92" s="129"/>
      <c r="USM92" s="80"/>
      <c r="USN92" s="80"/>
      <c r="USO92" s="80"/>
      <c r="USP92" s="80"/>
      <c r="USQ92" s="127"/>
      <c r="USR92" s="128"/>
      <c r="USS92" s="128"/>
      <c r="UST92" s="128"/>
      <c r="USU92" s="129"/>
      <c r="USV92" s="80"/>
      <c r="USW92" s="80"/>
      <c r="USX92" s="80"/>
      <c r="USY92" s="80"/>
      <c r="USZ92" s="127"/>
      <c r="UTA92" s="128"/>
      <c r="UTB92" s="128"/>
      <c r="UTC92" s="128"/>
      <c r="UTD92" s="129"/>
      <c r="UTE92" s="80"/>
      <c r="UTF92" s="80"/>
      <c r="UTG92" s="80"/>
      <c r="UTH92" s="80"/>
      <c r="UTI92" s="127"/>
      <c r="UTJ92" s="128"/>
      <c r="UTK92" s="128"/>
      <c r="UTL92" s="128"/>
      <c r="UTM92" s="129"/>
      <c r="UTN92" s="80"/>
      <c r="UTO92" s="80"/>
      <c r="UTP92" s="80"/>
      <c r="UTQ92" s="80"/>
      <c r="UTR92" s="127"/>
      <c r="UTS92" s="128"/>
      <c r="UTT92" s="128"/>
      <c r="UTU92" s="128"/>
      <c r="UTV92" s="129"/>
      <c r="UTW92" s="80"/>
      <c r="UTX92" s="80"/>
      <c r="UTY92" s="80"/>
      <c r="UTZ92" s="80"/>
      <c r="UUA92" s="127"/>
      <c r="UUB92" s="128"/>
      <c r="UUC92" s="128"/>
      <c r="UUD92" s="128"/>
      <c r="UUE92" s="129"/>
      <c r="UUF92" s="80"/>
      <c r="UUG92" s="80"/>
      <c r="UUH92" s="80"/>
      <c r="UUI92" s="80"/>
      <c r="UUJ92" s="127"/>
      <c r="UUK92" s="128"/>
      <c r="UUL92" s="128"/>
      <c r="UUM92" s="128"/>
      <c r="UUN92" s="129"/>
      <c r="UUO92" s="80"/>
      <c r="UUP92" s="80"/>
      <c r="UUQ92" s="80"/>
      <c r="UUR92" s="80"/>
      <c r="UUS92" s="127"/>
      <c r="UUT92" s="128"/>
      <c r="UUU92" s="128"/>
      <c r="UUV92" s="128"/>
      <c r="UUW92" s="129"/>
      <c r="UUX92" s="80"/>
      <c r="UUY92" s="80"/>
      <c r="UUZ92" s="80"/>
      <c r="UVA92" s="80"/>
      <c r="UVB92" s="127"/>
      <c r="UVC92" s="128"/>
      <c r="UVD92" s="128"/>
      <c r="UVE92" s="128"/>
      <c r="UVF92" s="129"/>
      <c r="UVG92" s="80"/>
      <c r="UVH92" s="80"/>
      <c r="UVI92" s="80"/>
      <c r="UVJ92" s="80"/>
      <c r="UVK92" s="127"/>
      <c r="UVL92" s="128"/>
      <c r="UVM92" s="128"/>
      <c r="UVN92" s="128"/>
      <c r="UVO92" s="129"/>
      <c r="UVP92" s="80"/>
      <c r="UVQ92" s="80"/>
      <c r="UVR92" s="80"/>
      <c r="UVS92" s="80"/>
      <c r="UVT92" s="127"/>
      <c r="UVU92" s="128"/>
      <c r="UVV92" s="128"/>
      <c r="UVW92" s="128"/>
      <c r="UVX92" s="129"/>
      <c r="UVY92" s="80"/>
      <c r="UVZ92" s="80"/>
      <c r="UWA92" s="80"/>
      <c r="UWB92" s="80"/>
      <c r="UWC92" s="127"/>
      <c r="UWD92" s="128"/>
      <c r="UWE92" s="128"/>
      <c r="UWF92" s="128"/>
      <c r="UWG92" s="129"/>
      <c r="UWH92" s="80"/>
      <c r="UWI92" s="80"/>
      <c r="UWJ92" s="80"/>
      <c r="UWK92" s="80"/>
      <c r="UWL92" s="127"/>
      <c r="UWM92" s="128"/>
      <c r="UWN92" s="128"/>
      <c r="UWO92" s="128"/>
      <c r="UWP92" s="129"/>
      <c r="UWQ92" s="80"/>
      <c r="UWR92" s="80"/>
      <c r="UWS92" s="80"/>
      <c r="UWT92" s="80"/>
      <c r="UWU92" s="127"/>
      <c r="UWV92" s="128"/>
      <c r="UWW92" s="128"/>
      <c r="UWX92" s="128"/>
      <c r="UWY92" s="129"/>
      <c r="UWZ92" s="80"/>
      <c r="UXA92" s="80"/>
      <c r="UXB92" s="80"/>
      <c r="UXC92" s="80"/>
      <c r="UXD92" s="127"/>
      <c r="UXE92" s="128"/>
      <c r="UXF92" s="128"/>
      <c r="UXG92" s="128"/>
      <c r="UXH92" s="129"/>
      <c r="UXI92" s="80"/>
      <c r="UXJ92" s="80"/>
      <c r="UXK92" s="80"/>
      <c r="UXL92" s="80"/>
      <c r="UXM92" s="127"/>
      <c r="UXN92" s="128"/>
      <c r="UXO92" s="128"/>
      <c r="UXP92" s="128"/>
      <c r="UXQ92" s="129"/>
      <c r="UXR92" s="80"/>
      <c r="UXS92" s="80"/>
      <c r="UXT92" s="80"/>
      <c r="UXU92" s="80"/>
      <c r="UXV92" s="127"/>
      <c r="UXW92" s="128"/>
      <c r="UXX92" s="128"/>
      <c r="UXY92" s="128"/>
      <c r="UXZ92" s="129"/>
      <c r="UYA92" s="80"/>
      <c r="UYB92" s="80"/>
      <c r="UYC92" s="80"/>
      <c r="UYD92" s="80"/>
      <c r="UYE92" s="127"/>
      <c r="UYF92" s="128"/>
      <c r="UYG92" s="128"/>
      <c r="UYH92" s="128"/>
      <c r="UYI92" s="129"/>
      <c r="UYJ92" s="80"/>
      <c r="UYK92" s="80"/>
      <c r="UYL92" s="80"/>
      <c r="UYM92" s="80"/>
      <c r="UYN92" s="127"/>
      <c r="UYO92" s="128"/>
      <c r="UYP92" s="128"/>
      <c r="UYQ92" s="128"/>
      <c r="UYR92" s="129"/>
      <c r="UYS92" s="80"/>
      <c r="UYT92" s="80"/>
      <c r="UYU92" s="80"/>
      <c r="UYV92" s="80"/>
      <c r="UYW92" s="127"/>
      <c r="UYX92" s="128"/>
      <c r="UYY92" s="128"/>
      <c r="UYZ92" s="128"/>
      <c r="UZA92" s="129"/>
      <c r="UZB92" s="80"/>
      <c r="UZC92" s="80"/>
      <c r="UZD92" s="80"/>
      <c r="UZE92" s="80"/>
      <c r="UZF92" s="127"/>
      <c r="UZG92" s="128"/>
      <c r="UZH92" s="128"/>
      <c r="UZI92" s="128"/>
      <c r="UZJ92" s="129"/>
      <c r="UZK92" s="80"/>
      <c r="UZL92" s="80"/>
      <c r="UZM92" s="80"/>
      <c r="UZN92" s="80"/>
      <c r="UZO92" s="127"/>
      <c r="UZP92" s="128"/>
      <c r="UZQ92" s="128"/>
      <c r="UZR92" s="128"/>
      <c r="UZS92" s="129"/>
      <c r="UZT92" s="80"/>
      <c r="UZU92" s="80"/>
      <c r="UZV92" s="80"/>
      <c r="UZW92" s="80"/>
      <c r="UZX92" s="127"/>
      <c r="UZY92" s="128"/>
      <c r="UZZ92" s="128"/>
      <c r="VAA92" s="128"/>
      <c r="VAB92" s="129"/>
      <c r="VAC92" s="80"/>
      <c r="VAD92" s="80"/>
      <c r="VAE92" s="80"/>
      <c r="VAF92" s="80"/>
      <c r="VAG92" s="127"/>
      <c r="VAH92" s="128"/>
      <c r="VAI92" s="128"/>
      <c r="VAJ92" s="128"/>
      <c r="VAK92" s="129"/>
      <c r="VAL92" s="80"/>
      <c r="VAM92" s="80"/>
      <c r="VAN92" s="80"/>
      <c r="VAO92" s="80"/>
      <c r="VAP92" s="127"/>
      <c r="VAQ92" s="128"/>
      <c r="VAR92" s="128"/>
      <c r="VAS92" s="128"/>
      <c r="VAT92" s="129"/>
      <c r="VAU92" s="80"/>
      <c r="VAV92" s="80"/>
      <c r="VAW92" s="80"/>
      <c r="VAX92" s="80"/>
      <c r="VAY92" s="127"/>
      <c r="VAZ92" s="128"/>
      <c r="VBA92" s="128"/>
      <c r="VBB92" s="128"/>
      <c r="VBC92" s="129"/>
      <c r="VBD92" s="80"/>
      <c r="VBE92" s="80"/>
      <c r="VBF92" s="80"/>
      <c r="VBG92" s="80"/>
      <c r="VBH92" s="127"/>
      <c r="VBI92" s="128"/>
      <c r="VBJ92" s="128"/>
      <c r="VBK92" s="128"/>
      <c r="VBL92" s="129"/>
      <c r="VBM92" s="80"/>
      <c r="VBN92" s="80"/>
      <c r="VBO92" s="80"/>
      <c r="VBP92" s="80"/>
      <c r="VBQ92" s="127"/>
      <c r="VBR92" s="128"/>
      <c r="VBS92" s="128"/>
      <c r="VBT92" s="128"/>
      <c r="VBU92" s="129"/>
      <c r="VBV92" s="80"/>
      <c r="VBW92" s="80"/>
      <c r="VBX92" s="80"/>
      <c r="VBY92" s="80"/>
      <c r="VBZ92" s="127"/>
      <c r="VCA92" s="128"/>
      <c r="VCB92" s="128"/>
      <c r="VCC92" s="128"/>
      <c r="VCD92" s="129"/>
      <c r="VCE92" s="80"/>
      <c r="VCF92" s="80"/>
      <c r="VCG92" s="80"/>
      <c r="VCH92" s="80"/>
      <c r="VCI92" s="127"/>
      <c r="VCJ92" s="128"/>
      <c r="VCK92" s="128"/>
      <c r="VCL92" s="128"/>
      <c r="VCM92" s="129"/>
      <c r="VCN92" s="80"/>
      <c r="VCO92" s="80"/>
      <c r="VCP92" s="80"/>
      <c r="VCQ92" s="80"/>
      <c r="VCR92" s="127"/>
      <c r="VCS92" s="128"/>
      <c r="VCT92" s="128"/>
      <c r="VCU92" s="128"/>
      <c r="VCV92" s="129"/>
      <c r="VCW92" s="80"/>
      <c r="VCX92" s="80"/>
      <c r="VCY92" s="80"/>
      <c r="VCZ92" s="80"/>
      <c r="VDA92" s="127"/>
      <c r="VDB92" s="128"/>
      <c r="VDC92" s="128"/>
      <c r="VDD92" s="128"/>
      <c r="VDE92" s="129"/>
      <c r="VDF92" s="80"/>
      <c r="VDG92" s="80"/>
      <c r="VDH92" s="80"/>
      <c r="VDI92" s="80"/>
      <c r="VDJ92" s="127"/>
      <c r="VDK92" s="128"/>
      <c r="VDL92" s="128"/>
      <c r="VDM92" s="128"/>
      <c r="VDN92" s="129"/>
      <c r="VDO92" s="80"/>
      <c r="VDP92" s="80"/>
      <c r="VDQ92" s="80"/>
      <c r="VDR92" s="80"/>
      <c r="VDS92" s="127"/>
      <c r="VDT92" s="128"/>
      <c r="VDU92" s="128"/>
      <c r="VDV92" s="128"/>
      <c r="VDW92" s="129"/>
      <c r="VDX92" s="80"/>
      <c r="VDY92" s="80"/>
      <c r="VDZ92" s="80"/>
      <c r="VEA92" s="80"/>
      <c r="VEB92" s="127"/>
      <c r="VEC92" s="128"/>
      <c r="VED92" s="128"/>
      <c r="VEE92" s="128"/>
      <c r="VEF92" s="129"/>
      <c r="VEG92" s="80"/>
      <c r="VEH92" s="80"/>
      <c r="VEI92" s="80"/>
      <c r="VEJ92" s="80"/>
      <c r="VEK92" s="127"/>
      <c r="VEL92" s="128"/>
      <c r="VEM92" s="128"/>
      <c r="VEN92" s="128"/>
      <c r="VEO92" s="129"/>
      <c r="VEP92" s="80"/>
      <c r="VEQ92" s="80"/>
      <c r="VER92" s="80"/>
      <c r="VES92" s="80"/>
      <c r="VET92" s="127"/>
      <c r="VEU92" s="128"/>
      <c r="VEV92" s="128"/>
      <c r="VEW92" s="128"/>
      <c r="VEX92" s="129"/>
      <c r="VEY92" s="80"/>
      <c r="VEZ92" s="80"/>
      <c r="VFA92" s="80"/>
      <c r="VFB92" s="80"/>
      <c r="VFC92" s="127"/>
      <c r="VFD92" s="128"/>
      <c r="VFE92" s="128"/>
      <c r="VFF92" s="128"/>
      <c r="VFG92" s="129"/>
      <c r="VFH92" s="80"/>
      <c r="VFI92" s="80"/>
      <c r="VFJ92" s="80"/>
      <c r="VFK92" s="80"/>
      <c r="VFL92" s="127"/>
      <c r="VFM92" s="128"/>
      <c r="VFN92" s="128"/>
      <c r="VFO92" s="128"/>
      <c r="VFP92" s="129"/>
      <c r="VFQ92" s="80"/>
      <c r="VFR92" s="80"/>
      <c r="VFS92" s="80"/>
      <c r="VFT92" s="80"/>
      <c r="VFU92" s="127"/>
      <c r="VFV92" s="128"/>
      <c r="VFW92" s="128"/>
      <c r="VFX92" s="128"/>
      <c r="VFY92" s="129"/>
      <c r="VFZ92" s="80"/>
      <c r="VGA92" s="80"/>
      <c r="VGB92" s="80"/>
      <c r="VGC92" s="80"/>
      <c r="VGD92" s="127"/>
      <c r="VGE92" s="128"/>
      <c r="VGF92" s="128"/>
      <c r="VGG92" s="128"/>
      <c r="VGH92" s="129"/>
      <c r="VGI92" s="80"/>
      <c r="VGJ92" s="80"/>
      <c r="VGK92" s="80"/>
      <c r="VGL92" s="80"/>
      <c r="VGM92" s="127"/>
      <c r="VGN92" s="128"/>
      <c r="VGO92" s="128"/>
      <c r="VGP92" s="128"/>
      <c r="VGQ92" s="129"/>
      <c r="VGR92" s="80"/>
      <c r="VGS92" s="80"/>
      <c r="VGT92" s="80"/>
      <c r="VGU92" s="80"/>
      <c r="VGV92" s="127"/>
      <c r="VGW92" s="128"/>
      <c r="VGX92" s="128"/>
      <c r="VGY92" s="128"/>
      <c r="VGZ92" s="129"/>
      <c r="VHA92" s="80"/>
      <c r="VHB92" s="80"/>
      <c r="VHC92" s="80"/>
      <c r="VHD92" s="80"/>
      <c r="VHE92" s="127"/>
      <c r="VHF92" s="128"/>
      <c r="VHG92" s="128"/>
      <c r="VHH92" s="128"/>
      <c r="VHI92" s="129"/>
      <c r="VHJ92" s="80"/>
      <c r="VHK92" s="80"/>
      <c r="VHL92" s="80"/>
      <c r="VHM92" s="80"/>
      <c r="VHN92" s="127"/>
      <c r="VHO92" s="128"/>
      <c r="VHP92" s="128"/>
      <c r="VHQ92" s="128"/>
      <c r="VHR92" s="129"/>
      <c r="VHS92" s="80"/>
      <c r="VHT92" s="80"/>
      <c r="VHU92" s="80"/>
      <c r="VHV92" s="80"/>
      <c r="VHW92" s="127"/>
      <c r="VHX92" s="128"/>
      <c r="VHY92" s="128"/>
      <c r="VHZ92" s="128"/>
      <c r="VIA92" s="129"/>
      <c r="VIB92" s="80"/>
      <c r="VIC92" s="80"/>
      <c r="VID92" s="80"/>
      <c r="VIE92" s="80"/>
      <c r="VIF92" s="127"/>
      <c r="VIG92" s="128"/>
      <c r="VIH92" s="128"/>
      <c r="VII92" s="128"/>
      <c r="VIJ92" s="129"/>
      <c r="VIK92" s="80"/>
      <c r="VIL92" s="80"/>
      <c r="VIM92" s="80"/>
      <c r="VIN92" s="80"/>
      <c r="VIO92" s="127"/>
      <c r="VIP92" s="128"/>
      <c r="VIQ92" s="128"/>
      <c r="VIR92" s="128"/>
      <c r="VIS92" s="129"/>
      <c r="VIT92" s="80"/>
      <c r="VIU92" s="80"/>
      <c r="VIV92" s="80"/>
      <c r="VIW92" s="80"/>
      <c r="VIX92" s="127"/>
      <c r="VIY92" s="128"/>
      <c r="VIZ92" s="128"/>
      <c r="VJA92" s="128"/>
      <c r="VJB92" s="129"/>
      <c r="VJC92" s="80"/>
      <c r="VJD92" s="80"/>
      <c r="VJE92" s="80"/>
      <c r="VJF92" s="80"/>
      <c r="VJG92" s="127"/>
      <c r="VJH92" s="128"/>
      <c r="VJI92" s="128"/>
      <c r="VJJ92" s="128"/>
      <c r="VJK92" s="129"/>
      <c r="VJL92" s="80"/>
      <c r="VJM92" s="80"/>
      <c r="VJN92" s="80"/>
      <c r="VJO92" s="80"/>
      <c r="VJP92" s="127"/>
      <c r="VJQ92" s="128"/>
      <c r="VJR92" s="128"/>
      <c r="VJS92" s="128"/>
      <c r="VJT92" s="129"/>
      <c r="VJU92" s="80"/>
      <c r="VJV92" s="80"/>
      <c r="VJW92" s="80"/>
      <c r="VJX92" s="80"/>
      <c r="VJY92" s="127"/>
      <c r="VJZ92" s="128"/>
      <c r="VKA92" s="128"/>
      <c r="VKB92" s="128"/>
      <c r="VKC92" s="129"/>
      <c r="VKD92" s="80"/>
      <c r="VKE92" s="80"/>
      <c r="VKF92" s="80"/>
      <c r="VKG92" s="80"/>
      <c r="VKH92" s="127"/>
      <c r="VKI92" s="128"/>
      <c r="VKJ92" s="128"/>
      <c r="VKK92" s="128"/>
      <c r="VKL92" s="129"/>
      <c r="VKM92" s="80"/>
      <c r="VKN92" s="80"/>
      <c r="VKO92" s="80"/>
      <c r="VKP92" s="80"/>
      <c r="VKQ92" s="127"/>
      <c r="VKR92" s="128"/>
      <c r="VKS92" s="128"/>
      <c r="VKT92" s="128"/>
      <c r="VKU92" s="129"/>
      <c r="VKV92" s="80"/>
      <c r="VKW92" s="80"/>
      <c r="VKX92" s="80"/>
      <c r="VKY92" s="80"/>
      <c r="VKZ92" s="127"/>
      <c r="VLA92" s="128"/>
      <c r="VLB92" s="128"/>
      <c r="VLC92" s="128"/>
      <c r="VLD92" s="129"/>
      <c r="VLE92" s="80"/>
      <c r="VLF92" s="80"/>
      <c r="VLG92" s="80"/>
      <c r="VLH92" s="80"/>
      <c r="VLI92" s="127"/>
      <c r="VLJ92" s="128"/>
      <c r="VLK92" s="128"/>
      <c r="VLL92" s="128"/>
      <c r="VLM92" s="129"/>
      <c r="VLN92" s="80"/>
      <c r="VLO92" s="80"/>
      <c r="VLP92" s="80"/>
      <c r="VLQ92" s="80"/>
      <c r="VLR92" s="127"/>
      <c r="VLS92" s="128"/>
      <c r="VLT92" s="128"/>
      <c r="VLU92" s="128"/>
      <c r="VLV92" s="129"/>
      <c r="VLW92" s="80"/>
      <c r="VLX92" s="80"/>
      <c r="VLY92" s="80"/>
      <c r="VLZ92" s="80"/>
      <c r="VMA92" s="127"/>
      <c r="VMB92" s="128"/>
      <c r="VMC92" s="128"/>
      <c r="VMD92" s="128"/>
      <c r="VME92" s="129"/>
      <c r="VMF92" s="80"/>
      <c r="VMG92" s="80"/>
      <c r="VMH92" s="80"/>
      <c r="VMI92" s="80"/>
      <c r="VMJ92" s="127"/>
      <c r="VMK92" s="128"/>
      <c r="VML92" s="128"/>
      <c r="VMM92" s="128"/>
      <c r="VMN92" s="129"/>
      <c r="VMO92" s="80"/>
      <c r="VMP92" s="80"/>
      <c r="VMQ92" s="80"/>
      <c r="VMR92" s="80"/>
      <c r="VMS92" s="127"/>
      <c r="VMT92" s="128"/>
      <c r="VMU92" s="128"/>
      <c r="VMV92" s="128"/>
      <c r="VMW92" s="129"/>
      <c r="VMX92" s="80"/>
      <c r="VMY92" s="80"/>
      <c r="VMZ92" s="80"/>
      <c r="VNA92" s="80"/>
      <c r="VNB92" s="127"/>
      <c r="VNC92" s="128"/>
      <c r="VND92" s="128"/>
      <c r="VNE92" s="128"/>
      <c r="VNF92" s="129"/>
      <c r="VNG92" s="80"/>
      <c r="VNH92" s="80"/>
      <c r="VNI92" s="80"/>
      <c r="VNJ92" s="80"/>
      <c r="VNK92" s="127"/>
      <c r="VNL92" s="128"/>
      <c r="VNM92" s="128"/>
      <c r="VNN92" s="128"/>
      <c r="VNO92" s="129"/>
      <c r="VNP92" s="80"/>
      <c r="VNQ92" s="80"/>
      <c r="VNR92" s="80"/>
      <c r="VNS92" s="80"/>
      <c r="VNT92" s="127"/>
      <c r="VNU92" s="128"/>
      <c r="VNV92" s="128"/>
      <c r="VNW92" s="128"/>
      <c r="VNX92" s="129"/>
      <c r="VNY92" s="80"/>
      <c r="VNZ92" s="80"/>
      <c r="VOA92" s="80"/>
      <c r="VOB92" s="80"/>
      <c r="VOC92" s="127"/>
      <c r="VOD92" s="128"/>
      <c r="VOE92" s="128"/>
      <c r="VOF92" s="128"/>
      <c r="VOG92" s="129"/>
      <c r="VOH92" s="80"/>
      <c r="VOI92" s="80"/>
      <c r="VOJ92" s="80"/>
      <c r="VOK92" s="80"/>
      <c r="VOL92" s="127"/>
      <c r="VOM92" s="128"/>
      <c r="VON92" s="128"/>
      <c r="VOO92" s="128"/>
      <c r="VOP92" s="129"/>
      <c r="VOQ92" s="80"/>
      <c r="VOR92" s="80"/>
      <c r="VOS92" s="80"/>
      <c r="VOT92" s="80"/>
      <c r="VOU92" s="127"/>
      <c r="VOV92" s="128"/>
      <c r="VOW92" s="128"/>
      <c r="VOX92" s="128"/>
      <c r="VOY92" s="129"/>
      <c r="VOZ92" s="80"/>
      <c r="VPA92" s="80"/>
      <c r="VPB92" s="80"/>
      <c r="VPC92" s="80"/>
      <c r="VPD92" s="127"/>
      <c r="VPE92" s="128"/>
      <c r="VPF92" s="128"/>
      <c r="VPG92" s="128"/>
      <c r="VPH92" s="129"/>
      <c r="VPI92" s="80"/>
      <c r="VPJ92" s="80"/>
      <c r="VPK92" s="80"/>
      <c r="VPL92" s="80"/>
      <c r="VPM92" s="127"/>
      <c r="VPN92" s="128"/>
      <c r="VPO92" s="128"/>
      <c r="VPP92" s="128"/>
      <c r="VPQ92" s="129"/>
      <c r="VPR92" s="80"/>
      <c r="VPS92" s="80"/>
      <c r="VPT92" s="80"/>
      <c r="VPU92" s="80"/>
      <c r="VPV92" s="127"/>
      <c r="VPW92" s="128"/>
      <c r="VPX92" s="128"/>
      <c r="VPY92" s="128"/>
      <c r="VPZ92" s="129"/>
      <c r="VQA92" s="80"/>
      <c r="VQB92" s="80"/>
      <c r="VQC92" s="80"/>
      <c r="VQD92" s="80"/>
      <c r="VQE92" s="127"/>
      <c r="VQF92" s="128"/>
      <c r="VQG92" s="128"/>
      <c r="VQH92" s="128"/>
      <c r="VQI92" s="129"/>
      <c r="VQJ92" s="80"/>
      <c r="VQK92" s="80"/>
      <c r="VQL92" s="80"/>
      <c r="VQM92" s="80"/>
      <c r="VQN92" s="127"/>
      <c r="VQO92" s="128"/>
      <c r="VQP92" s="128"/>
      <c r="VQQ92" s="128"/>
      <c r="VQR92" s="129"/>
      <c r="VQS92" s="80"/>
      <c r="VQT92" s="80"/>
      <c r="VQU92" s="80"/>
      <c r="VQV92" s="80"/>
      <c r="VQW92" s="127"/>
      <c r="VQX92" s="128"/>
      <c r="VQY92" s="128"/>
      <c r="VQZ92" s="128"/>
      <c r="VRA92" s="129"/>
      <c r="VRB92" s="80"/>
      <c r="VRC92" s="80"/>
      <c r="VRD92" s="80"/>
      <c r="VRE92" s="80"/>
      <c r="VRF92" s="127"/>
      <c r="VRG92" s="128"/>
      <c r="VRH92" s="128"/>
      <c r="VRI92" s="128"/>
      <c r="VRJ92" s="129"/>
      <c r="VRK92" s="80"/>
      <c r="VRL92" s="80"/>
      <c r="VRM92" s="80"/>
      <c r="VRN92" s="80"/>
      <c r="VRO92" s="127"/>
      <c r="VRP92" s="128"/>
      <c r="VRQ92" s="128"/>
      <c r="VRR92" s="128"/>
      <c r="VRS92" s="129"/>
      <c r="VRT92" s="80"/>
      <c r="VRU92" s="80"/>
      <c r="VRV92" s="80"/>
      <c r="VRW92" s="80"/>
      <c r="VRX92" s="127"/>
      <c r="VRY92" s="128"/>
      <c r="VRZ92" s="128"/>
      <c r="VSA92" s="128"/>
      <c r="VSB92" s="129"/>
      <c r="VSC92" s="80"/>
      <c r="VSD92" s="80"/>
      <c r="VSE92" s="80"/>
      <c r="VSF92" s="80"/>
      <c r="VSG92" s="127"/>
      <c r="VSH92" s="128"/>
      <c r="VSI92" s="128"/>
      <c r="VSJ92" s="128"/>
      <c r="VSK92" s="129"/>
      <c r="VSL92" s="80"/>
      <c r="VSM92" s="80"/>
      <c r="VSN92" s="80"/>
      <c r="VSO92" s="80"/>
      <c r="VSP92" s="127"/>
      <c r="VSQ92" s="128"/>
      <c r="VSR92" s="128"/>
      <c r="VSS92" s="128"/>
      <c r="VST92" s="129"/>
      <c r="VSU92" s="80"/>
      <c r="VSV92" s="80"/>
      <c r="VSW92" s="80"/>
      <c r="VSX92" s="80"/>
      <c r="VSY92" s="127"/>
      <c r="VSZ92" s="128"/>
      <c r="VTA92" s="128"/>
      <c r="VTB92" s="128"/>
      <c r="VTC92" s="129"/>
      <c r="VTD92" s="80"/>
      <c r="VTE92" s="80"/>
      <c r="VTF92" s="80"/>
      <c r="VTG92" s="80"/>
      <c r="VTH92" s="127"/>
      <c r="VTI92" s="128"/>
      <c r="VTJ92" s="128"/>
      <c r="VTK92" s="128"/>
      <c r="VTL92" s="129"/>
      <c r="VTM92" s="80"/>
      <c r="VTN92" s="80"/>
      <c r="VTO92" s="80"/>
      <c r="VTP92" s="80"/>
      <c r="VTQ92" s="127"/>
      <c r="VTR92" s="128"/>
      <c r="VTS92" s="128"/>
      <c r="VTT92" s="128"/>
      <c r="VTU92" s="129"/>
      <c r="VTV92" s="80"/>
      <c r="VTW92" s="80"/>
      <c r="VTX92" s="80"/>
      <c r="VTY92" s="80"/>
      <c r="VTZ92" s="127"/>
      <c r="VUA92" s="128"/>
      <c r="VUB92" s="128"/>
      <c r="VUC92" s="128"/>
      <c r="VUD92" s="129"/>
      <c r="VUE92" s="80"/>
      <c r="VUF92" s="80"/>
      <c r="VUG92" s="80"/>
      <c r="VUH92" s="80"/>
      <c r="VUI92" s="127"/>
      <c r="VUJ92" s="128"/>
      <c r="VUK92" s="128"/>
      <c r="VUL92" s="128"/>
      <c r="VUM92" s="129"/>
      <c r="VUN92" s="80"/>
      <c r="VUO92" s="80"/>
      <c r="VUP92" s="80"/>
      <c r="VUQ92" s="80"/>
      <c r="VUR92" s="127"/>
      <c r="VUS92" s="128"/>
      <c r="VUT92" s="128"/>
      <c r="VUU92" s="128"/>
      <c r="VUV92" s="129"/>
      <c r="VUW92" s="80"/>
      <c r="VUX92" s="80"/>
      <c r="VUY92" s="80"/>
      <c r="VUZ92" s="80"/>
      <c r="VVA92" s="127"/>
      <c r="VVB92" s="128"/>
      <c r="VVC92" s="128"/>
      <c r="VVD92" s="128"/>
      <c r="VVE92" s="129"/>
      <c r="VVF92" s="80"/>
      <c r="VVG92" s="80"/>
      <c r="VVH92" s="80"/>
      <c r="VVI92" s="80"/>
      <c r="VVJ92" s="127"/>
      <c r="VVK92" s="128"/>
      <c r="VVL92" s="128"/>
      <c r="VVM92" s="128"/>
      <c r="VVN92" s="129"/>
      <c r="VVO92" s="80"/>
      <c r="VVP92" s="80"/>
      <c r="VVQ92" s="80"/>
      <c r="VVR92" s="80"/>
      <c r="VVS92" s="127"/>
      <c r="VVT92" s="128"/>
      <c r="VVU92" s="128"/>
      <c r="VVV92" s="128"/>
      <c r="VVW92" s="129"/>
      <c r="VVX92" s="80"/>
      <c r="VVY92" s="80"/>
      <c r="VVZ92" s="80"/>
      <c r="VWA92" s="80"/>
      <c r="VWB92" s="127"/>
      <c r="VWC92" s="128"/>
      <c r="VWD92" s="128"/>
      <c r="VWE92" s="128"/>
      <c r="VWF92" s="129"/>
      <c r="VWG92" s="80"/>
      <c r="VWH92" s="80"/>
      <c r="VWI92" s="80"/>
      <c r="VWJ92" s="80"/>
      <c r="VWK92" s="127"/>
      <c r="VWL92" s="128"/>
      <c r="VWM92" s="128"/>
      <c r="VWN92" s="128"/>
      <c r="VWO92" s="129"/>
      <c r="VWP92" s="80"/>
      <c r="VWQ92" s="80"/>
      <c r="VWR92" s="80"/>
      <c r="VWS92" s="80"/>
      <c r="VWT92" s="127"/>
      <c r="VWU92" s="128"/>
      <c r="VWV92" s="128"/>
      <c r="VWW92" s="128"/>
      <c r="VWX92" s="129"/>
      <c r="VWY92" s="80"/>
      <c r="VWZ92" s="80"/>
      <c r="VXA92" s="80"/>
      <c r="VXB92" s="80"/>
      <c r="VXC92" s="127"/>
      <c r="VXD92" s="128"/>
      <c r="VXE92" s="128"/>
      <c r="VXF92" s="128"/>
      <c r="VXG92" s="129"/>
      <c r="VXH92" s="80"/>
      <c r="VXI92" s="80"/>
      <c r="VXJ92" s="80"/>
      <c r="VXK92" s="80"/>
      <c r="VXL92" s="127"/>
      <c r="VXM92" s="128"/>
      <c r="VXN92" s="128"/>
      <c r="VXO92" s="128"/>
      <c r="VXP92" s="129"/>
      <c r="VXQ92" s="80"/>
      <c r="VXR92" s="80"/>
      <c r="VXS92" s="80"/>
      <c r="VXT92" s="80"/>
      <c r="VXU92" s="127"/>
      <c r="VXV92" s="128"/>
      <c r="VXW92" s="128"/>
      <c r="VXX92" s="128"/>
      <c r="VXY92" s="129"/>
      <c r="VXZ92" s="80"/>
      <c r="VYA92" s="80"/>
      <c r="VYB92" s="80"/>
      <c r="VYC92" s="80"/>
      <c r="VYD92" s="127"/>
      <c r="VYE92" s="128"/>
      <c r="VYF92" s="128"/>
      <c r="VYG92" s="128"/>
      <c r="VYH92" s="129"/>
      <c r="VYI92" s="80"/>
      <c r="VYJ92" s="80"/>
      <c r="VYK92" s="80"/>
      <c r="VYL92" s="80"/>
      <c r="VYM92" s="127"/>
      <c r="VYN92" s="128"/>
      <c r="VYO92" s="128"/>
      <c r="VYP92" s="128"/>
      <c r="VYQ92" s="129"/>
      <c r="VYR92" s="80"/>
      <c r="VYS92" s="80"/>
      <c r="VYT92" s="80"/>
      <c r="VYU92" s="80"/>
      <c r="VYV92" s="127"/>
      <c r="VYW92" s="128"/>
      <c r="VYX92" s="128"/>
      <c r="VYY92" s="128"/>
      <c r="VYZ92" s="129"/>
      <c r="VZA92" s="80"/>
      <c r="VZB92" s="80"/>
      <c r="VZC92" s="80"/>
      <c r="VZD92" s="80"/>
      <c r="VZE92" s="127"/>
      <c r="VZF92" s="128"/>
      <c r="VZG92" s="128"/>
      <c r="VZH92" s="128"/>
      <c r="VZI92" s="129"/>
      <c r="VZJ92" s="80"/>
      <c r="VZK92" s="80"/>
      <c r="VZL92" s="80"/>
      <c r="VZM92" s="80"/>
      <c r="VZN92" s="127"/>
      <c r="VZO92" s="128"/>
      <c r="VZP92" s="128"/>
      <c r="VZQ92" s="128"/>
      <c r="VZR92" s="129"/>
      <c r="VZS92" s="80"/>
      <c r="VZT92" s="80"/>
      <c r="VZU92" s="80"/>
      <c r="VZV92" s="80"/>
      <c r="VZW92" s="127"/>
      <c r="VZX92" s="128"/>
      <c r="VZY92" s="128"/>
      <c r="VZZ92" s="128"/>
      <c r="WAA92" s="129"/>
      <c r="WAB92" s="80"/>
      <c r="WAC92" s="80"/>
      <c r="WAD92" s="80"/>
      <c r="WAE92" s="80"/>
      <c r="WAF92" s="127"/>
      <c r="WAG92" s="128"/>
      <c r="WAH92" s="128"/>
      <c r="WAI92" s="128"/>
      <c r="WAJ92" s="129"/>
      <c r="WAK92" s="80"/>
      <c r="WAL92" s="80"/>
      <c r="WAM92" s="80"/>
      <c r="WAN92" s="80"/>
      <c r="WAO92" s="127"/>
      <c r="WAP92" s="128"/>
      <c r="WAQ92" s="128"/>
      <c r="WAR92" s="128"/>
      <c r="WAS92" s="129"/>
      <c r="WAT92" s="80"/>
      <c r="WAU92" s="80"/>
      <c r="WAV92" s="80"/>
      <c r="WAW92" s="80"/>
      <c r="WAX92" s="127"/>
      <c r="WAY92" s="128"/>
      <c r="WAZ92" s="128"/>
      <c r="WBA92" s="128"/>
      <c r="WBB92" s="129"/>
      <c r="WBC92" s="80"/>
      <c r="WBD92" s="80"/>
      <c r="WBE92" s="80"/>
      <c r="WBF92" s="80"/>
      <c r="WBG92" s="127"/>
      <c r="WBH92" s="128"/>
      <c r="WBI92" s="128"/>
      <c r="WBJ92" s="128"/>
      <c r="WBK92" s="129"/>
      <c r="WBL92" s="80"/>
      <c r="WBM92" s="80"/>
      <c r="WBN92" s="80"/>
      <c r="WBO92" s="80"/>
      <c r="WBP92" s="127"/>
      <c r="WBQ92" s="128"/>
      <c r="WBR92" s="128"/>
      <c r="WBS92" s="128"/>
      <c r="WBT92" s="129"/>
      <c r="WBU92" s="80"/>
      <c r="WBV92" s="80"/>
      <c r="WBW92" s="80"/>
      <c r="WBX92" s="80"/>
      <c r="WBY92" s="127"/>
      <c r="WBZ92" s="128"/>
      <c r="WCA92" s="128"/>
      <c r="WCB92" s="128"/>
      <c r="WCC92" s="129"/>
      <c r="WCD92" s="80"/>
      <c r="WCE92" s="80"/>
      <c r="WCF92" s="80"/>
      <c r="WCG92" s="80"/>
      <c r="WCH92" s="127"/>
      <c r="WCI92" s="128"/>
      <c r="WCJ92" s="128"/>
      <c r="WCK92" s="128"/>
      <c r="WCL92" s="129"/>
      <c r="WCM92" s="80"/>
      <c r="WCN92" s="80"/>
      <c r="WCO92" s="80"/>
      <c r="WCP92" s="80"/>
      <c r="WCQ92" s="127"/>
      <c r="WCR92" s="128"/>
      <c r="WCS92" s="128"/>
      <c r="WCT92" s="128"/>
      <c r="WCU92" s="129"/>
      <c r="WCV92" s="80"/>
      <c r="WCW92" s="80"/>
      <c r="WCX92" s="80"/>
      <c r="WCY92" s="80"/>
      <c r="WCZ92" s="127"/>
      <c r="WDA92" s="128"/>
      <c r="WDB92" s="128"/>
      <c r="WDC92" s="128"/>
      <c r="WDD92" s="129"/>
      <c r="WDE92" s="80"/>
      <c r="WDF92" s="80"/>
      <c r="WDG92" s="80"/>
      <c r="WDH92" s="80"/>
      <c r="WDI92" s="127"/>
      <c r="WDJ92" s="128"/>
      <c r="WDK92" s="128"/>
      <c r="WDL92" s="128"/>
      <c r="WDM92" s="129"/>
      <c r="WDN92" s="80"/>
      <c r="WDO92" s="80"/>
      <c r="WDP92" s="80"/>
      <c r="WDQ92" s="80"/>
      <c r="WDR92" s="127"/>
      <c r="WDS92" s="128"/>
      <c r="WDT92" s="128"/>
      <c r="WDU92" s="128"/>
      <c r="WDV92" s="129"/>
      <c r="WDW92" s="80"/>
      <c r="WDX92" s="80"/>
      <c r="WDY92" s="80"/>
      <c r="WDZ92" s="80"/>
      <c r="WEA92" s="127"/>
      <c r="WEB92" s="128"/>
      <c r="WEC92" s="128"/>
      <c r="WED92" s="128"/>
      <c r="WEE92" s="129"/>
      <c r="WEF92" s="80"/>
      <c r="WEG92" s="80"/>
      <c r="WEH92" s="80"/>
      <c r="WEI92" s="80"/>
      <c r="WEJ92" s="127"/>
      <c r="WEK92" s="128"/>
      <c r="WEL92" s="128"/>
      <c r="WEM92" s="128"/>
      <c r="WEN92" s="129"/>
      <c r="WEO92" s="80"/>
      <c r="WEP92" s="80"/>
      <c r="WEQ92" s="80"/>
      <c r="WER92" s="80"/>
      <c r="WES92" s="127"/>
      <c r="WET92" s="128"/>
      <c r="WEU92" s="128"/>
      <c r="WEV92" s="128"/>
      <c r="WEW92" s="129"/>
      <c r="WEX92" s="80"/>
      <c r="WEY92" s="80"/>
      <c r="WEZ92" s="80"/>
      <c r="WFA92" s="80"/>
      <c r="WFB92" s="127"/>
      <c r="WFC92" s="128"/>
      <c r="WFD92" s="128"/>
      <c r="WFE92" s="128"/>
      <c r="WFF92" s="129"/>
      <c r="WFG92" s="80"/>
      <c r="WFH92" s="80"/>
      <c r="WFI92" s="80"/>
      <c r="WFJ92" s="80"/>
      <c r="WFK92" s="127"/>
      <c r="WFL92" s="128"/>
      <c r="WFM92" s="128"/>
      <c r="WFN92" s="128"/>
      <c r="WFO92" s="129"/>
      <c r="WFP92" s="80"/>
      <c r="WFQ92" s="80"/>
      <c r="WFR92" s="80"/>
      <c r="WFS92" s="80"/>
      <c r="WFT92" s="127"/>
      <c r="WFU92" s="128"/>
      <c r="WFV92" s="128"/>
      <c r="WFW92" s="128"/>
      <c r="WFX92" s="129"/>
      <c r="WFY92" s="80"/>
      <c r="WFZ92" s="80"/>
      <c r="WGA92" s="80"/>
      <c r="WGB92" s="80"/>
      <c r="WGC92" s="127"/>
      <c r="WGD92" s="128"/>
      <c r="WGE92" s="128"/>
      <c r="WGF92" s="128"/>
      <c r="WGG92" s="129"/>
      <c r="WGH92" s="80"/>
      <c r="WGI92" s="80"/>
      <c r="WGJ92" s="80"/>
      <c r="WGK92" s="80"/>
      <c r="WGL92" s="127"/>
      <c r="WGM92" s="128"/>
      <c r="WGN92" s="128"/>
      <c r="WGO92" s="128"/>
      <c r="WGP92" s="129"/>
      <c r="WGQ92" s="80"/>
      <c r="WGR92" s="80"/>
      <c r="WGS92" s="80"/>
      <c r="WGT92" s="80"/>
      <c r="WGU92" s="127"/>
      <c r="WGV92" s="128"/>
      <c r="WGW92" s="128"/>
      <c r="WGX92" s="128"/>
      <c r="WGY92" s="129"/>
      <c r="WGZ92" s="80"/>
      <c r="WHA92" s="80"/>
      <c r="WHB92" s="80"/>
      <c r="WHC92" s="80"/>
      <c r="WHD92" s="127"/>
      <c r="WHE92" s="128"/>
      <c r="WHF92" s="128"/>
      <c r="WHG92" s="128"/>
      <c r="WHH92" s="129"/>
      <c r="WHI92" s="80"/>
      <c r="WHJ92" s="80"/>
      <c r="WHK92" s="80"/>
      <c r="WHL92" s="80"/>
      <c r="WHM92" s="127"/>
      <c r="WHN92" s="128"/>
      <c r="WHO92" s="128"/>
      <c r="WHP92" s="128"/>
      <c r="WHQ92" s="129"/>
      <c r="WHR92" s="80"/>
      <c r="WHS92" s="80"/>
      <c r="WHT92" s="80"/>
      <c r="WHU92" s="80"/>
      <c r="WHV92" s="127"/>
      <c r="WHW92" s="128"/>
      <c r="WHX92" s="128"/>
      <c r="WHY92" s="128"/>
      <c r="WHZ92" s="129"/>
      <c r="WIA92" s="80"/>
      <c r="WIB92" s="80"/>
      <c r="WIC92" s="80"/>
      <c r="WID92" s="80"/>
      <c r="WIE92" s="127"/>
      <c r="WIF92" s="128"/>
      <c r="WIG92" s="128"/>
      <c r="WIH92" s="128"/>
      <c r="WII92" s="129"/>
      <c r="WIJ92" s="80"/>
      <c r="WIK92" s="80"/>
      <c r="WIL92" s="80"/>
      <c r="WIM92" s="80"/>
      <c r="WIN92" s="127"/>
      <c r="WIO92" s="128"/>
      <c r="WIP92" s="128"/>
      <c r="WIQ92" s="128"/>
      <c r="WIR92" s="129"/>
      <c r="WIS92" s="80"/>
      <c r="WIT92" s="80"/>
      <c r="WIU92" s="80"/>
      <c r="WIV92" s="80"/>
      <c r="WIW92" s="127"/>
      <c r="WIX92" s="128"/>
      <c r="WIY92" s="128"/>
      <c r="WIZ92" s="128"/>
      <c r="WJA92" s="129"/>
      <c r="WJB92" s="80"/>
      <c r="WJC92" s="80"/>
      <c r="WJD92" s="80"/>
      <c r="WJE92" s="80"/>
      <c r="WJF92" s="127"/>
      <c r="WJG92" s="128"/>
      <c r="WJH92" s="128"/>
      <c r="WJI92" s="128"/>
      <c r="WJJ92" s="129"/>
      <c r="WJK92" s="80"/>
      <c r="WJL92" s="80"/>
      <c r="WJM92" s="80"/>
      <c r="WJN92" s="80"/>
      <c r="WJO92" s="127"/>
      <c r="WJP92" s="128"/>
      <c r="WJQ92" s="128"/>
      <c r="WJR92" s="128"/>
      <c r="WJS92" s="129"/>
      <c r="WJT92" s="80"/>
      <c r="WJU92" s="80"/>
      <c r="WJV92" s="80"/>
      <c r="WJW92" s="80"/>
      <c r="WJX92" s="127"/>
      <c r="WJY92" s="128"/>
      <c r="WJZ92" s="128"/>
      <c r="WKA92" s="128"/>
      <c r="WKB92" s="129"/>
      <c r="WKC92" s="80"/>
      <c r="WKD92" s="80"/>
      <c r="WKE92" s="80"/>
      <c r="WKF92" s="80"/>
      <c r="WKG92" s="127"/>
      <c r="WKH92" s="128"/>
      <c r="WKI92" s="128"/>
      <c r="WKJ92" s="128"/>
      <c r="WKK92" s="129"/>
      <c r="WKL92" s="80"/>
      <c r="WKM92" s="80"/>
      <c r="WKN92" s="80"/>
      <c r="WKO92" s="80"/>
      <c r="WKP92" s="127"/>
      <c r="WKQ92" s="128"/>
      <c r="WKR92" s="128"/>
      <c r="WKS92" s="128"/>
      <c r="WKT92" s="129"/>
      <c r="WKU92" s="80"/>
      <c r="WKV92" s="80"/>
      <c r="WKW92" s="80"/>
      <c r="WKX92" s="80"/>
      <c r="WKY92" s="127"/>
      <c r="WKZ92" s="128"/>
      <c r="WLA92" s="128"/>
      <c r="WLB92" s="128"/>
      <c r="WLC92" s="129"/>
      <c r="WLD92" s="80"/>
      <c r="WLE92" s="80"/>
      <c r="WLF92" s="80"/>
      <c r="WLG92" s="80"/>
      <c r="WLH92" s="127"/>
      <c r="WLI92" s="128"/>
      <c r="WLJ92" s="128"/>
      <c r="WLK92" s="128"/>
      <c r="WLL92" s="129"/>
      <c r="WLM92" s="80"/>
      <c r="WLN92" s="80"/>
      <c r="WLO92" s="80"/>
      <c r="WLP92" s="80"/>
      <c r="WLQ92" s="127"/>
      <c r="WLR92" s="128"/>
      <c r="WLS92" s="128"/>
      <c r="WLT92" s="128"/>
      <c r="WLU92" s="129"/>
      <c r="WLV92" s="80"/>
      <c r="WLW92" s="80"/>
      <c r="WLX92" s="80"/>
      <c r="WLY92" s="80"/>
      <c r="WLZ92" s="127"/>
      <c r="WMA92" s="128"/>
      <c r="WMB92" s="128"/>
      <c r="WMC92" s="128"/>
      <c r="WMD92" s="129"/>
      <c r="WME92" s="80"/>
      <c r="WMF92" s="80"/>
      <c r="WMG92" s="80"/>
      <c r="WMH92" s="80"/>
      <c r="WMI92" s="127"/>
      <c r="WMJ92" s="128"/>
      <c r="WMK92" s="128"/>
      <c r="WML92" s="128"/>
      <c r="WMM92" s="129"/>
      <c r="WMN92" s="80"/>
      <c r="WMO92" s="80"/>
      <c r="WMP92" s="80"/>
      <c r="WMQ92" s="80"/>
      <c r="WMR92" s="127"/>
      <c r="WMS92" s="128"/>
      <c r="WMT92" s="128"/>
      <c r="WMU92" s="128"/>
      <c r="WMV92" s="129"/>
      <c r="WMW92" s="80"/>
      <c r="WMX92" s="80"/>
      <c r="WMY92" s="80"/>
      <c r="WMZ92" s="80"/>
      <c r="WNA92" s="127"/>
      <c r="WNB92" s="128"/>
      <c r="WNC92" s="128"/>
      <c r="WND92" s="128"/>
      <c r="WNE92" s="129"/>
      <c r="WNF92" s="80"/>
      <c r="WNG92" s="80"/>
      <c r="WNH92" s="80"/>
      <c r="WNI92" s="80"/>
      <c r="WNJ92" s="127"/>
      <c r="WNK92" s="128"/>
      <c r="WNL92" s="128"/>
      <c r="WNM92" s="128"/>
      <c r="WNN92" s="129"/>
      <c r="WNO92" s="80"/>
      <c r="WNP92" s="80"/>
      <c r="WNQ92" s="80"/>
      <c r="WNR92" s="80"/>
      <c r="WNS92" s="127"/>
      <c r="WNT92" s="128"/>
      <c r="WNU92" s="128"/>
      <c r="WNV92" s="128"/>
      <c r="WNW92" s="129"/>
      <c r="WNX92" s="80"/>
      <c r="WNY92" s="80"/>
      <c r="WNZ92" s="80"/>
      <c r="WOA92" s="80"/>
      <c r="WOB92" s="127"/>
      <c r="WOC92" s="128"/>
      <c r="WOD92" s="128"/>
      <c r="WOE92" s="128"/>
      <c r="WOF92" s="129"/>
      <c r="WOG92" s="80"/>
      <c r="WOH92" s="80"/>
      <c r="WOI92" s="80"/>
      <c r="WOJ92" s="80"/>
      <c r="WOK92" s="127"/>
      <c r="WOL92" s="128"/>
      <c r="WOM92" s="128"/>
      <c r="WON92" s="128"/>
      <c r="WOO92" s="129"/>
      <c r="WOP92" s="80"/>
      <c r="WOQ92" s="80"/>
      <c r="WOR92" s="80"/>
      <c r="WOS92" s="80"/>
      <c r="WOT92" s="127"/>
      <c r="WOU92" s="128"/>
      <c r="WOV92" s="128"/>
      <c r="WOW92" s="128"/>
      <c r="WOX92" s="129"/>
      <c r="WOY92" s="80"/>
      <c r="WOZ92" s="80"/>
      <c r="WPA92" s="80"/>
      <c r="WPB92" s="80"/>
      <c r="WPC92" s="127"/>
      <c r="WPD92" s="128"/>
      <c r="WPE92" s="128"/>
      <c r="WPF92" s="128"/>
      <c r="WPG92" s="129"/>
      <c r="WPH92" s="80"/>
      <c r="WPI92" s="80"/>
      <c r="WPJ92" s="80"/>
      <c r="WPK92" s="80"/>
      <c r="WPL92" s="127"/>
      <c r="WPM92" s="128"/>
      <c r="WPN92" s="128"/>
      <c r="WPO92" s="128"/>
      <c r="WPP92" s="129"/>
      <c r="WPQ92" s="80"/>
      <c r="WPR92" s="80"/>
      <c r="WPS92" s="80"/>
      <c r="WPT92" s="80"/>
      <c r="WPU92" s="127"/>
      <c r="WPV92" s="128"/>
      <c r="WPW92" s="128"/>
      <c r="WPX92" s="128"/>
      <c r="WPY92" s="129"/>
      <c r="WPZ92" s="80"/>
      <c r="WQA92" s="80"/>
      <c r="WQB92" s="80"/>
      <c r="WQC92" s="80"/>
      <c r="WQD92" s="127"/>
      <c r="WQE92" s="128"/>
      <c r="WQF92" s="128"/>
      <c r="WQG92" s="128"/>
      <c r="WQH92" s="129"/>
      <c r="WQI92" s="80"/>
      <c r="WQJ92" s="80"/>
      <c r="WQK92" s="80"/>
      <c r="WQL92" s="80"/>
      <c r="WQM92" s="127"/>
      <c r="WQN92" s="128"/>
      <c r="WQO92" s="128"/>
      <c r="WQP92" s="128"/>
      <c r="WQQ92" s="129"/>
      <c r="WQR92" s="80"/>
      <c r="WQS92" s="80"/>
      <c r="WQT92" s="80"/>
      <c r="WQU92" s="80"/>
      <c r="WQV92" s="127"/>
      <c r="WQW92" s="128"/>
      <c r="WQX92" s="128"/>
      <c r="WQY92" s="128"/>
      <c r="WQZ92" s="129"/>
      <c r="WRA92" s="80"/>
      <c r="WRB92" s="80"/>
      <c r="WRC92" s="80"/>
      <c r="WRD92" s="80"/>
      <c r="WRE92" s="127"/>
      <c r="WRF92" s="128"/>
      <c r="WRG92" s="128"/>
      <c r="WRH92" s="128"/>
      <c r="WRI92" s="129"/>
      <c r="WRJ92" s="80"/>
      <c r="WRK92" s="80"/>
      <c r="WRL92" s="80"/>
      <c r="WRM92" s="80"/>
      <c r="WRN92" s="127"/>
      <c r="WRO92" s="128"/>
      <c r="WRP92" s="128"/>
      <c r="WRQ92" s="128"/>
      <c r="WRR92" s="129"/>
      <c r="WRS92" s="80"/>
      <c r="WRT92" s="80"/>
      <c r="WRU92" s="80"/>
      <c r="WRV92" s="80"/>
      <c r="WRW92" s="127"/>
      <c r="WRX92" s="128"/>
      <c r="WRY92" s="128"/>
      <c r="WRZ92" s="128"/>
      <c r="WSA92" s="129"/>
      <c r="WSB92" s="80"/>
      <c r="WSC92" s="80"/>
      <c r="WSD92" s="80"/>
      <c r="WSE92" s="80"/>
      <c r="WSF92" s="127"/>
      <c r="WSG92" s="128"/>
      <c r="WSH92" s="128"/>
      <c r="WSI92" s="128"/>
      <c r="WSJ92" s="129"/>
      <c r="WSK92" s="80"/>
      <c r="WSL92" s="80"/>
      <c r="WSM92" s="80"/>
      <c r="WSN92" s="80"/>
      <c r="WSO92" s="127"/>
      <c r="WSP92" s="128"/>
      <c r="WSQ92" s="128"/>
      <c r="WSR92" s="128"/>
      <c r="WSS92" s="129"/>
      <c r="WST92" s="80"/>
      <c r="WSU92" s="80"/>
      <c r="WSV92" s="80"/>
      <c r="WSW92" s="80"/>
      <c r="WSX92" s="127"/>
      <c r="WSY92" s="128"/>
      <c r="WSZ92" s="128"/>
      <c r="WTA92" s="128"/>
      <c r="WTB92" s="129"/>
      <c r="WTC92" s="80"/>
      <c r="WTD92" s="80"/>
      <c r="WTE92" s="80"/>
      <c r="WTF92" s="80"/>
      <c r="WTG92" s="127"/>
      <c r="WTH92" s="128"/>
      <c r="WTI92" s="128"/>
      <c r="WTJ92" s="128"/>
      <c r="WTK92" s="129"/>
      <c r="WTL92" s="80"/>
      <c r="WTM92" s="80"/>
      <c r="WTN92" s="80"/>
      <c r="WTO92" s="80"/>
      <c r="WTP92" s="127"/>
      <c r="WTQ92" s="128"/>
      <c r="WTR92" s="128"/>
      <c r="WTS92" s="128"/>
      <c r="WTT92" s="129"/>
      <c r="WTU92" s="80"/>
      <c r="WTV92" s="80"/>
      <c r="WTW92" s="80"/>
      <c r="WTX92" s="80"/>
      <c r="WTY92" s="127"/>
      <c r="WTZ92" s="128"/>
      <c r="WUA92" s="128"/>
      <c r="WUB92" s="128"/>
      <c r="WUC92" s="129"/>
      <c r="WUD92" s="80"/>
      <c r="WUE92" s="80"/>
      <c r="WUF92" s="80"/>
      <c r="WUG92" s="80"/>
      <c r="WUH92" s="127"/>
      <c r="WUI92" s="128"/>
      <c r="WUJ92" s="128"/>
      <c r="WUK92" s="128"/>
      <c r="WUL92" s="129"/>
      <c r="WUM92" s="80"/>
      <c r="WUN92" s="80"/>
      <c r="WUO92" s="80"/>
      <c r="WUP92" s="80"/>
      <c r="WUQ92" s="127"/>
      <c r="WUR92" s="128"/>
      <c r="WUS92" s="128"/>
      <c r="WUT92" s="128"/>
      <c r="WUU92" s="129"/>
      <c r="WUV92" s="80"/>
      <c r="WUW92" s="80"/>
      <c r="WUX92" s="80"/>
      <c r="WUY92" s="80"/>
      <c r="WUZ92" s="127"/>
      <c r="WVA92" s="128"/>
      <c r="WVB92" s="128"/>
      <c r="WVC92" s="128"/>
      <c r="WVD92" s="129"/>
      <c r="WVE92" s="80"/>
      <c r="WVF92" s="80"/>
      <c r="WVG92" s="80"/>
      <c r="WVH92" s="80"/>
      <c r="WVI92" s="127"/>
      <c r="WVJ92" s="128"/>
      <c r="WVK92" s="128"/>
      <c r="WVL92" s="128"/>
      <c r="WVM92" s="129"/>
      <c r="WVN92" s="80"/>
      <c r="WVO92" s="80"/>
      <c r="WVP92" s="80"/>
      <c r="WVQ92" s="80"/>
      <c r="WVR92" s="127"/>
      <c r="WVS92" s="128"/>
      <c r="WVT92" s="128"/>
      <c r="WVU92" s="128"/>
      <c r="WVV92" s="129"/>
      <c r="WVW92" s="80"/>
      <c r="WVX92" s="80"/>
      <c r="WVY92" s="80"/>
      <c r="WVZ92" s="80"/>
      <c r="WWA92" s="127"/>
      <c r="WWB92" s="128"/>
      <c r="WWC92" s="128"/>
      <c r="WWD92" s="128"/>
      <c r="WWE92" s="129"/>
      <c r="WWF92" s="80"/>
      <c r="WWG92" s="80"/>
      <c r="WWH92" s="80"/>
      <c r="WWI92" s="80"/>
      <c r="WWJ92" s="127"/>
      <c r="WWK92" s="128"/>
      <c r="WWL92" s="128"/>
      <c r="WWM92" s="128"/>
      <c r="WWN92" s="129"/>
      <c r="WWO92" s="80"/>
      <c r="WWP92" s="80"/>
      <c r="WWQ92" s="80"/>
      <c r="WWR92" s="80"/>
      <c r="WWS92" s="127"/>
      <c r="WWT92" s="128"/>
      <c r="WWU92" s="128"/>
      <c r="WWV92" s="128"/>
      <c r="WWW92" s="129"/>
      <c r="WWX92" s="80"/>
      <c r="WWY92" s="80"/>
      <c r="WWZ92" s="80"/>
      <c r="WXA92" s="80"/>
      <c r="WXB92" s="127"/>
      <c r="WXC92" s="128"/>
      <c r="WXD92" s="128"/>
      <c r="WXE92" s="128"/>
      <c r="WXF92" s="129"/>
      <c r="WXG92" s="80"/>
      <c r="WXH92" s="80"/>
      <c r="WXI92" s="80"/>
      <c r="WXJ92" s="80"/>
      <c r="WXK92" s="127"/>
      <c r="WXL92" s="128"/>
      <c r="WXM92" s="128"/>
      <c r="WXN92" s="128"/>
      <c r="WXO92" s="129"/>
      <c r="WXP92" s="80"/>
      <c r="WXQ92" s="80"/>
      <c r="WXR92" s="80"/>
      <c r="WXS92" s="80"/>
      <c r="WXT92" s="127"/>
      <c r="WXU92" s="128"/>
      <c r="WXV92" s="128"/>
      <c r="WXW92" s="128"/>
      <c r="WXX92" s="129"/>
      <c r="WXY92" s="80"/>
      <c r="WXZ92" s="80"/>
      <c r="WYA92" s="80"/>
      <c r="WYB92" s="80"/>
      <c r="WYC92" s="127"/>
      <c r="WYD92" s="128"/>
      <c r="WYE92" s="128"/>
      <c r="WYF92" s="128"/>
      <c r="WYG92" s="129"/>
      <c r="WYH92" s="80"/>
      <c r="WYI92" s="80"/>
      <c r="WYJ92" s="80"/>
      <c r="WYK92" s="80"/>
      <c r="WYL92" s="127"/>
      <c r="WYM92" s="128"/>
      <c r="WYN92" s="128"/>
      <c r="WYO92" s="128"/>
      <c r="WYP92" s="129"/>
      <c r="WYQ92" s="80"/>
      <c r="WYR92" s="80"/>
      <c r="WYS92" s="80"/>
      <c r="WYT92" s="80"/>
      <c r="WYU92" s="127"/>
      <c r="WYV92" s="128"/>
      <c r="WYW92" s="128"/>
      <c r="WYX92" s="128"/>
      <c r="WYY92" s="129"/>
      <c r="WYZ92" s="80"/>
      <c r="WZA92" s="80"/>
      <c r="WZB92" s="80"/>
      <c r="WZC92" s="80"/>
      <c r="WZD92" s="127"/>
      <c r="WZE92" s="128"/>
      <c r="WZF92" s="128"/>
      <c r="WZG92" s="128"/>
      <c r="WZH92" s="129"/>
      <c r="WZI92" s="80"/>
      <c r="WZJ92" s="80"/>
      <c r="WZK92" s="80"/>
      <c r="WZL92" s="80"/>
      <c r="WZM92" s="127"/>
      <c r="WZN92" s="128"/>
      <c r="WZO92" s="128"/>
      <c r="WZP92" s="128"/>
      <c r="WZQ92" s="129"/>
      <c r="WZR92" s="80"/>
      <c r="WZS92" s="80"/>
      <c r="WZT92" s="80"/>
      <c r="WZU92" s="80"/>
      <c r="WZV92" s="127"/>
      <c r="WZW92" s="128"/>
      <c r="WZX92" s="128"/>
      <c r="WZY92" s="128"/>
      <c r="WZZ92" s="129"/>
      <c r="XAA92" s="80"/>
      <c r="XAB92" s="80"/>
      <c r="XAC92" s="80"/>
      <c r="XAD92" s="80"/>
      <c r="XAE92" s="127"/>
      <c r="XAF92" s="128"/>
      <c r="XAG92" s="128"/>
      <c r="XAH92" s="128"/>
      <c r="XAI92" s="129"/>
      <c r="XAJ92" s="80"/>
      <c r="XAK92" s="80"/>
      <c r="XAL92" s="80"/>
      <c r="XAM92" s="80"/>
      <c r="XAN92" s="127"/>
      <c r="XAO92" s="128"/>
      <c r="XAP92" s="128"/>
      <c r="XAQ92" s="128"/>
      <c r="XAR92" s="129"/>
      <c r="XAS92" s="80"/>
      <c r="XAT92" s="80"/>
      <c r="XAU92" s="80"/>
      <c r="XAV92" s="80"/>
      <c r="XAW92" s="127"/>
      <c r="XAX92" s="128"/>
      <c r="XAY92" s="128"/>
      <c r="XAZ92" s="128"/>
      <c r="XBA92" s="129"/>
      <c r="XBB92" s="80"/>
      <c r="XBC92" s="80"/>
      <c r="XBD92" s="80"/>
      <c r="XBE92" s="80"/>
      <c r="XBF92" s="127"/>
      <c r="XBG92" s="128"/>
      <c r="XBH92" s="128"/>
      <c r="XBI92" s="128"/>
      <c r="XBJ92" s="129"/>
      <c r="XBK92" s="80"/>
      <c r="XBL92" s="80"/>
      <c r="XBM92" s="80"/>
      <c r="XBN92" s="80"/>
      <c r="XBO92" s="127"/>
      <c r="XBP92" s="128"/>
      <c r="XBQ92" s="128"/>
      <c r="XBR92" s="128"/>
      <c r="XBS92" s="129"/>
      <c r="XBT92" s="80"/>
      <c r="XBU92" s="80"/>
      <c r="XBV92" s="80"/>
      <c r="XBW92" s="80"/>
      <c r="XBX92" s="127"/>
      <c r="XBY92" s="128"/>
      <c r="XBZ92" s="128"/>
      <c r="XCA92" s="128"/>
      <c r="XCB92" s="129"/>
      <c r="XCC92" s="80"/>
      <c r="XCD92" s="80"/>
      <c r="XCE92" s="80"/>
      <c r="XCF92" s="80"/>
      <c r="XCG92" s="127"/>
      <c r="XCH92" s="128"/>
      <c r="XCI92" s="128"/>
      <c r="XCJ92" s="128"/>
      <c r="XCK92" s="129"/>
      <c r="XCL92" s="80"/>
      <c r="XCM92" s="80"/>
      <c r="XCN92" s="80"/>
      <c r="XCO92" s="80"/>
      <c r="XCP92" s="127"/>
      <c r="XCQ92" s="128"/>
      <c r="XCR92" s="128"/>
      <c r="XCS92" s="128"/>
      <c r="XCT92" s="129"/>
      <c r="XCU92" s="80"/>
      <c r="XCV92" s="80"/>
      <c r="XCW92" s="80"/>
      <c r="XCX92" s="80"/>
      <c r="XCY92" s="127"/>
      <c r="XCZ92" s="128"/>
      <c r="XDA92" s="128"/>
      <c r="XDB92" s="128"/>
      <c r="XDC92" s="129"/>
      <c r="XDD92" s="80"/>
      <c r="XDE92" s="80"/>
      <c r="XDF92" s="80"/>
      <c r="XDG92" s="80"/>
      <c r="XDH92" s="127"/>
      <c r="XDI92" s="128"/>
      <c r="XDJ92" s="128"/>
      <c r="XDK92" s="128"/>
      <c r="XDL92" s="129"/>
      <c r="XDM92" s="80"/>
      <c r="XDN92" s="80"/>
      <c r="XDO92" s="80"/>
      <c r="XDP92" s="80"/>
      <c r="XDQ92" s="127"/>
      <c r="XDR92" s="128"/>
      <c r="XDS92" s="128"/>
      <c r="XDT92" s="128"/>
      <c r="XDU92" s="129"/>
      <c r="XDV92" s="80"/>
      <c r="XDW92" s="80"/>
      <c r="XDX92" s="80"/>
      <c r="XDY92" s="80"/>
      <c r="XDZ92" s="127"/>
      <c r="XEA92" s="128"/>
      <c r="XEB92" s="128"/>
      <c r="XEC92" s="128"/>
      <c r="XED92" s="129"/>
      <c r="XEE92" s="80"/>
      <c r="XEF92" s="80"/>
      <c r="XEG92" s="80"/>
      <c r="XEH92" s="80"/>
      <c r="XEI92" s="127"/>
      <c r="XEJ92" s="128"/>
      <c r="XEK92" s="128"/>
      <c r="XEL92" s="128"/>
      <c r="XEM92" s="129"/>
      <c r="XEN92" s="80"/>
      <c r="XEO92" s="80"/>
      <c r="XEP92" s="80"/>
      <c r="XEQ92" s="80"/>
      <c r="XER92" s="127"/>
      <c r="XES92" s="128"/>
      <c r="XET92" s="128"/>
      <c r="XEU92" s="128"/>
      <c r="XEV92" s="129"/>
      <c r="XEW92" s="80"/>
      <c r="XEX92" s="80"/>
      <c r="XEY92" s="80"/>
      <c r="XEZ92" s="80"/>
      <c r="XFA92" s="127"/>
      <c r="XFB92" s="128"/>
      <c r="XFC92" s="128"/>
      <c r="XFD92" s="128"/>
    </row>
    <row r="93" spans="1:16384" ht="21" customHeight="1">
      <c r="A93" s="103" t="s">
        <v>668</v>
      </c>
      <c r="B93" s="98" t="s">
        <v>1096</v>
      </c>
      <c r="C93" s="98" t="s">
        <v>1062</v>
      </c>
      <c r="D93" s="98" t="s">
        <v>1038</v>
      </c>
      <c r="E93" s="102">
        <v>2</v>
      </c>
      <c r="F93" s="104"/>
      <c r="G93" s="104">
        <v>18000</v>
      </c>
      <c r="H93" s="104">
        <v>18000</v>
      </c>
      <c r="I93" s="104"/>
      <c r="J93" s="103"/>
      <c r="K93" s="98"/>
      <c r="L93" s="98"/>
      <c r="M93" s="123">
        <v>18000</v>
      </c>
      <c r="N93" s="102"/>
      <c r="O93" s="104"/>
      <c r="P93" s="104"/>
      <c r="Q93" s="104"/>
      <c r="R93" s="104">
        <v>18000</v>
      </c>
      <c r="S93" s="103"/>
      <c r="T93" s="98"/>
      <c r="U93" s="98"/>
      <c r="V93" s="98"/>
      <c r="W93" s="102"/>
      <c r="X93" s="104"/>
      <c r="Y93" s="80"/>
      <c r="Z93" s="80"/>
      <c r="AA93" s="80"/>
      <c r="AB93" s="127"/>
      <c r="AC93" s="128"/>
      <c r="AD93" s="128"/>
      <c r="AE93" s="128"/>
      <c r="AF93" s="129"/>
      <c r="AG93" s="80"/>
      <c r="AH93" s="80"/>
      <c r="AI93" s="80"/>
      <c r="AJ93" s="80"/>
      <c r="AK93" s="127"/>
      <c r="AL93" s="128"/>
      <c r="AM93" s="128"/>
      <c r="AN93" s="128"/>
      <c r="AO93" s="129"/>
      <c r="AP93" s="80"/>
      <c r="AQ93" s="80"/>
      <c r="AR93" s="80"/>
      <c r="AS93" s="80"/>
      <c r="AT93" s="127"/>
      <c r="AU93" s="128"/>
      <c r="AV93" s="128"/>
      <c r="AW93" s="128"/>
      <c r="AX93" s="129"/>
      <c r="AY93" s="80"/>
      <c r="AZ93" s="80"/>
      <c r="BA93" s="80"/>
      <c r="BB93" s="80"/>
      <c r="BC93" s="127"/>
      <c r="BD93" s="128"/>
      <c r="BE93" s="128"/>
      <c r="BF93" s="128"/>
      <c r="BG93" s="129"/>
      <c r="BH93" s="80"/>
      <c r="BI93" s="80"/>
      <c r="BJ93" s="80"/>
      <c r="BK93" s="80"/>
      <c r="BL93" s="127"/>
      <c r="BM93" s="128"/>
      <c r="BN93" s="128"/>
      <c r="BO93" s="128"/>
      <c r="BP93" s="129"/>
      <c r="BQ93" s="80"/>
      <c r="BR93" s="80"/>
      <c r="BS93" s="80"/>
      <c r="BT93" s="80"/>
      <c r="BU93" s="127"/>
      <c r="BV93" s="128"/>
      <c r="BW93" s="128"/>
      <c r="BX93" s="128"/>
      <c r="BY93" s="129"/>
      <c r="BZ93" s="80"/>
      <c r="CA93" s="80"/>
      <c r="CB93" s="80"/>
      <c r="CC93" s="80"/>
      <c r="CD93" s="127"/>
      <c r="CE93" s="128"/>
      <c r="CF93" s="128"/>
      <c r="CG93" s="128"/>
      <c r="CH93" s="129"/>
      <c r="CI93" s="80"/>
      <c r="CJ93" s="80"/>
      <c r="CK93" s="80"/>
      <c r="CL93" s="80"/>
      <c r="CM93" s="127"/>
      <c r="CN93" s="128"/>
      <c r="CO93" s="128"/>
      <c r="CP93" s="128"/>
      <c r="CQ93" s="129"/>
      <c r="CR93" s="80"/>
      <c r="CS93" s="80"/>
      <c r="CT93" s="80"/>
      <c r="CU93" s="80"/>
      <c r="CV93" s="127"/>
      <c r="CW93" s="128"/>
      <c r="CX93" s="128"/>
      <c r="CY93" s="128"/>
      <c r="CZ93" s="129"/>
      <c r="DA93" s="80"/>
      <c r="DB93" s="80"/>
      <c r="DC93" s="80"/>
      <c r="DD93" s="80"/>
      <c r="DE93" s="127"/>
      <c r="DF93" s="128"/>
      <c r="DG93" s="128"/>
      <c r="DH93" s="128"/>
      <c r="DI93" s="129"/>
      <c r="DJ93" s="80"/>
      <c r="DK93" s="80"/>
      <c r="DL93" s="80"/>
      <c r="DM93" s="80"/>
      <c r="DN93" s="127"/>
      <c r="DO93" s="128"/>
      <c r="DP93" s="128"/>
      <c r="DQ93" s="128"/>
      <c r="DR93" s="129"/>
      <c r="DS93" s="80"/>
      <c r="DT93" s="80"/>
      <c r="DU93" s="80"/>
      <c r="DV93" s="80"/>
      <c r="DW93" s="127"/>
      <c r="DX93" s="128"/>
      <c r="DY93" s="128"/>
      <c r="DZ93" s="128"/>
      <c r="EA93" s="129"/>
      <c r="EB93" s="80"/>
      <c r="EC93" s="80"/>
      <c r="ED93" s="80"/>
      <c r="EE93" s="80"/>
      <c r="EF93" s="127"/>
      <c r="EG93" s="128"/>
      <c r="EH93" s="128"/>
      <c r="EI93" s="128"/>
      <c r="EJ93" s="129"/>
      <c r="EK93" s="80"/>
      <c r="EL93" s="80"/>
      <c r="EM93" s="80"/>
      <c r="EN93" s="80"/>
      <c r="EO93" s="127"/>
      <c r="EP93" s="128"/>
      <c r="EQ93" s="128"/>
      <c r="ER93" s="128"/>
      <c r="ES93" s="129"/>
      <c r="ET93" s="80"/>
      <c r="EU93" s="80"/>
      <c r="EV93" s="80"/>
      <c r="EW93" s="80"/>
      <c r="EX93" s="127"/>
      <c r="EY93" s="128"/>
      <c r="EZ93" s="128"/>
      <c r="FA93" s="128"/>
      <c r="FB93" s="129"/>
      <c r="FC93" s="80"/>
      <c r="FD93" s="80"/>
      <c r="FE93" s="80"/>
      <c r="FF93" s="80"/>
      <c r="FG93" s="127"/>
      <c r="FH93" s="128"/>
      <c r="FI93" s="128"/>
      <c r="FJ93" s="128"/>
      <c r="FK93" s="129"/>
      <c r="FL93" s="80"/>
      <c r="FM93" s="80"/>
      <c r="FN93" s="80"/>
      <c r="FO93" s="80"/>
      <c r="FP93" s="127"/>
      <c r="FQ93" s="128"/>
      <c r="FR93" s="128"/>
      <c r="FS93" s="128"/>
      <c r="FT93" s="129"/>
      <c r="FU93" s="80"/>
      <c r="FV93" s="80"/>
      <c r="FW93" s="80"/>
      <c r="FX93" s="80"/>
      <c r="FY93" s="127"/>
      <c r="FZ93" s="128"/>
      <c r="GA93" s="128"/>
      <c r="GB93" s="128"/>
      <c r="GC93" s="129"/>
      <c r="GD93" s="80"/>
      <c r="GE93" s="80"/>
      <c r="GF93" s="80"/>
      <c r="GG93" s="80"/>
      <c r="GH93" s="127"/>
      <c r="GI93" s="128"/>
      <c r="GJ93" s="128"/>
      <c r="GK93" s="128"/>
      <c r="GL93" s="129"/>
      <c r="GM93" s="80"/>
      <c r="GN93" s="80"/>
      <c r="GO93" s="80"/>
      <c r="GP93" s="80"/>
      <c r="GQ93" s="127"/>
      <c r="GR93" s="128"/>
      <c r="GS93" s="128"/>
      <c r="GT93" s="128"/>
      <c r="GU93" s="129"/>
      <c r="GV93" s="80"/>
      <c r="GW93" s="80"/>
      <c r="GX93" s="80"/>
      <c r="GY93" s="80"/>
      <c r="GZ93" s="127"/>
      <c r="HA93" s="128"/>
      <c r="HB93" s="128"/>
      <c r="HC93" s="128"/>
      <c r="HD93" s="129"/>
      <c r="HE93" s="80"/>
      <c r="HF93" s="80"/>
      <c r="HG93" s="80"/>
      <c r="HH93" s="80"/>
      <c r="HI93" s="127"/>
      <c r="HJ93" s="128"/>
      <c r="HK93" s="128"/>
      <c r="HL93" s="128"/>
      <c r="HM93" s="129"/>
      <c r="HN93" s="80"/>
      <c r="HO93" s="80"/>
      <c r="HP93" s="80"/>
      <c r="HQ93" s="80"/>
      <c r="HR93" s="127"/>
      <c r="HS93" s="128"/>
      <c r="HT93" s="128"/>
      <c r="HU93" s="128"/>
      <c r="HV93" s="129"/>
      <c r="HW93" s="80"/>
      <c r="HX93" s="80"/>
      <c r="HY93" s="80"/>
      <c r="HZ93" s="80"/>
      <c r="IA93" s="127"/>
      <c r="IB93" s="128"/>
      <c r="IC93" s="128"/>
      <c r="ID93" s="128"/>
      <c r="IE93" s="129"/>
      <c r="IF93" s="80"/>
      <c r="IG93" s="80"/>
      <c r="IH93" s="80"/>
      <c r="II93" s="80"/>
      <c r="IJ93" s="127"/>
      <c r="IK93" s="128"/>
      <c r="IL93" s="128"/>
      <c r="IM93" s="128"/>
      <c r="IN93" s="129"/>
      <c r="IO93" s="80"/>
      <c r="IP93" s="80"/>
      <c r="IQ93" s="80"/>
      <c r="IR93" s="80"/>
      <c r="IS93" s="127"/>
      <c r="IT93" s="128"/>
      <c r="IU93" s="128"/>
      <c r="IV93" s="128"/>
      <c r="IW93" s="129"/>
      <c r="IX93" s="80"/>
      <c r="IY93" s="80"/>
      <c r="IZ93" s="80"/>
      <c r="JA93" s="80"/>
      <c r="JB93" s="127"/>
      <c r="JC93" s="128"/>
      <c r="JD93" s="128"/>
      <c r="JE93" s="128"/>
      <c r="JF93" s="129"/>
      <c r="JG93" s="80"/>
      <c r="JH93" s="80"/>
      <c r="JI93" s="80"/>
      <c r="JJ93" s="80"/>
      <c r="JK93" s="127"/>
      <c r="JL93" s="128"/>
      <c r="JM93" s="128"/>
      <c r="JN93" s="128"/>
      <c r="JO93" s="129"/>
      <c r="JP93" s="80"/>
      <c r="JQ93" s="80"/>
      <c r="JR93" s="80"/>
      <c r="JS93" s="80"/>
      <c r="JT93" s="127"/>
      <c r="JU93" s="128"/>
      <c r="JV93" s="128"/>
      <c r="JW93" s="128"/>
      <c r="JX93" s="129"/>
      <c r="JY93" s="80"/>
      <c r="JZ93" s="80"/>
      <c r="KA93" s="80"/>
      <c r="KB93" s="80"/>
      <c r="KC93" s="127"/>
      <c r="KD93" s="128"/>
      <c r="KE93" s="128"/>
      <c r="KF93" s="128"/>
      <c r="KG93" s="129"/>
      <c r="KH93" s="80"/>
      <c r="KI93" s="80"/>
      <c r="KJ93" s="80"/>
      <c r="KK93" s="80"/>
      <c r="KL93" s="127"/>
      <c r="KM93" s="128"/>
      <c r="KN93" s="128"/>
      <c r="KO93" s="128"/>
      <c r="KP93" s="129"/>
      <c r="KQ93" s="80"/>
      <c r="KR93" s="80"/>
      <c r="KS93" s="80"/>
      <c r="KT93" s="80"/>
      <c r="KU93" s="127"/>
      <c r="KV93" s="128"/>
      <c r="KW93" s="128"/>
      <c r="KX93" s="128"/>
      <c r="KY93" s="129"/>
      <c r="KZ93" s="80"/>
      <c r="LA93" s="80"/>
      <c r="LB93" s="80"/>
      <c r="LC93" s="80"/>
      <c r="LD93" s="127"/>
      <c r="LE93" s="128"/>
      <c r="LF93" s="128"/>
      <c r="LG93" s="128"/>
      <c r="LH93" s="129"/>
      <c r="LI93" s="80"/>
      <c r="LJ93" s="80"/>
      <c r="LK93" s="80"/>
      <c r="LL93" s="80"/>
      <c r="LM93" s="127"/>
      <c r="LN93" s="128"/>
      <c r="LO93" s="128"/>
      <c r="LP93" s="128"/>
      <c r="LQ93" s="129"/>
      <c r="LR93" s="80"/>
      <c r="LS93" s="80"/>
      <c r="LT93" s="80"/>
      <c r="LU93" s="80"/>
      <c r="LV93" s="127"/>
      <c r="LW93" s="128"/>
      <c r="LX93" s="128"/>
      <c r="LY93" s="128"/>
      <c r="LZ93" s="129"/>
      <c r="MA93" s="80"/>
      <c r="MB93" s="80"/>
      <c r="MC93" s="80"/>
      <c r="MD93" s="80"/>
      <c r="ME93" s="127"/>
      <c r="MF93" s="128"/>
      <c r="MG93" s="128"/>
      <c r="MH93" s="128"/>
      <c r="MI93" s="129"/>
      <c r="MJ93" s="80"/>
      <c r="MK93" s="80"/>
      <c r="ML93" s="80"/>
      <c r="MM93" s="80"/>
      <c r="MN93" s="127"/>
      <c r="MO93" s="128"/>
      <c r="MP93" s="128"/>
      <c r="MQ93" s="128"/>
      <c r="MR93" s="129"/>
      <c r="MS93" s="80"/>
      <c r="MT93" s="80"/>
      <c r="MU93" s="80"/>
      <c r="MV93" s="80"/>
      <c r="MW93" s="127"/>
      <c r="MX93" s="128"/>
      <c r="MY93" s="128"/>
      <c r="MZ93" s="128"/>
      <c r="NA93" s="129"/>
      <c r="NB93" s="80"/>
      <c r="NC93" s="80"/>
      <c r="ND93" s="80"/>
      <c r="NE93" s="80"/>
      <c r="NF93" s="127"/>
      <c r="NG93" s="128"/>
      <c r="NH93" s="128"/>
      <c r="NI93" s="128"/>
      <c r="NJ93" s="129"/>
      <c r="NK93" s="80"/>
      <c r="NL93" s="80"/>
      <c r="NM93" s="80"/>
      <c r="NN93" s="80"/>
      <c r="NO93" s="127"/>
      <c r="NP93" s="128"/>
      <c r="NQ93" s="128"/>
      <c r="NR93" s="128"/>
      <c r="NS93" s="129"/>
      <c r="NT93" s="80"/>
      <c r="NU93" s="80"/>
      <c r="NV93" s="80"/>
      <c r="NW93" s="80"/>
      <c r="NX93" s="127"/>
      <c r="NY93" s="128"/>
      <c r="NZ93" s="128"/>
      <c r="OA93" s="128"/>
      <c r="OB93" s="129"/>
      <c r="OC93" s="80"/>
      <c r="OD93" s="80"/>
      <c r="OE93" s="80"/>
      <c r="OF93" s="80"/>
      <c r="OG93" s="127"/>
      <c r="OH93" s="128"/>
      <c r="OI93" s="128"/>
      <c r="OJ93" s="128"/>
      <c r="OK93" s="129"/>
      <c r="OL93" s="80"/>
      <c r="OM93" s="80"/>
      <c r="ON93" s="80"/>
      <c r="OO93" s="80"/>
      <c r="OP93" s="127"/>
      <c r="OQ93" s="128"/>
      <c r="OR93" s="128"/>
      <c r="OS93" s="128"/>
      <c r="OT93" s="129"/>
      <c r="OU93" s="80"/>
      <c r="OV93" s="80"/>
      <c r="OW93" s="80"/>
      <c r="OX93" s="80"/>
      <c r="OY93" s="127"/>
      <c r="OZ93" s="128"/>
      <c r="PA93" s="128"/>
      <c r="PB93" s="128"/>
      <c r="PC93" s="129"/>
      <c r="PD93" s="80"/>
      <c r="PE93" s="80"/>
      <c r="PF93" s="80"/>
      <c r="PG93" s="80"/>
      <c r="PH93" s="127"/>
      <c r="PI93" s="128"/>
      <c r="PJ93" s="128"/>
      <c r="PK93" s="128"/>
      <c r="PL93" s="129"/>
      <c r="PM93" s="80"/>
      <c r="PN93" s="80"/>
      <c r="PO93" s="80"/>
      <c r="PP93" s="80"/>
      <c r="PQ93" s="127"/>
      <c r="PR93" s="128"/>
      <c r="PS93" s="128"/>
      <c r="PT93" s="128"/>
      <c r="PU93" s="129"/>
      <c r="PV93" s="80"/>
      <c r="PW93" s="80"/>
      <c r="PX93" s="80"/>
      <c r="PY93" s="80"/>
      <c r="PZ93" s="127"/>
      <c r="QA93" s="128"/>
      <c r="QB93" s="128"/>
      <c r="QC93" s="128"/>
      <c r="QD93" s="129"/>
      <c r="QE93" s="80"/>
      <c r="QF93" s="80"/>
      <c r="QG93" s="80"/>
      <c r="QH93" s="80"/>
      <c r="QI93" s="127"/>
      <c r="QJ93" s="128"/>
      <c r="QK93" s="128"/>
      <c r="QL93" s="128"/>
      <c r="QM93" s="129"/>
      <c r="QN93" s="80"/>
      <c r="QO93" s="80"/>
      <c r="QP93" s="80"/>
      <c r="QQ93" s="80"/>
      <c r="QR93" s="127"/>
      <c r="QS93" s="128"/>
      <c r="QT93" s="128"/>
      <c r="QU93" s="128"/>
      <c r="QV93" s="129"/>
      <c r="QW93" s="80"/>
      <c r="QX93" s="80"/>
      <c r="QY93" s="80"/>
      <c r="QZ93" s="80"/>
      <c r="RA93" s="127"/>
      <c r="RB93" s="128"/>
      <c r="RC93" s="128"/>
      <c r="RD93" s="128"/>
      <c r="RE93" s="129"/>
      <c r="RF93" s="80"/>
      <c r="RG93" s="80"/>
      <c r="RH93" s="80"/>
      <c r="RI93" s="80"/>
      <c r="RJ93" s="127"/>
      <c r="RK93" s="128"/>
      <c r="RL93" s="128"/>
      <c r="RM93" s="128"/>
      <c r="RN93" s="129"/>
      <c r="RO93" s="80"/>
      <c r="RP93" s="80"/>
      <c r="RQ93" s="80"/>
      <c r="RR93" s="80"/>
      <c r="RS93" s="127"/>
      <c r="RT93" s="128"/>
      <c r="RU93" s="128"/>
      <c r="RV93" s="128"/>
      <c r="RW93" s="129"/>
      <c r="RX93" s="80"/>
      <c r="RY93" s="80"/>
      <c r="RZ93" s="80"/>
      <c r="SA93" s="80"/>
      <c r="SB93" s="127"/>
      <c r="SC93" s="128"/>
      <c r="SD93" s="128"/>
      <c r="SE93" s="128"/>
      <c r="SF93" s="129"/>
      <c r="SG93" s="80"/>
      <c r="SH93" s="80"/>
      <c r="SI93" s="80"/>
      <c r="SJ93" s="80"/>
      <c r="SK93" s="127"/>
      <c r="SL93" s="128"/>
      <c r="SM93" s="128"/>
      <c r="SN93" s="128"/>
      <c r="SO93" s="129"/>
      <c r="SP93" s="80"/>
      <c r="SQ93" s="80"/>
      <c r="SR93" s="80"/>
      <c r="SS93" s="80"/>
      <c r="ST93" s="127"/>
      <c r="SU93" s="128"/>
      <c r="SV93" s="128"/>
      <c r="SW93" s="128"/>
      <c r="SX93" s="129"/>
      <c r="SY93" s="80"/>
      <c r="SZ93" s="80"/>
      <c r="TA93" s="80"/>
      <c r="TB93" s="80"/>
      <c r="TC93" s="127"/>
      <c r="TD93" s="128"/>
      <c r="TE93" s="128"/>
      <c r="TF93" s="128"/>
      <c r="TG93" s="129"/>
      <c r="TH93" s="80"/>
      <c r="TI93" s="80"/>
      <c r="TJ93" s="80"/>
      <c r="TK93" s="80"/>
      <c r="TL93" s="127"/>
      <c r="TM93" s="128"/>
      <c r="TN93" s="128"/>
      <c r="TO93" s="128"/>
      <c r="TP93" s="129"/>
      <c r="TQ93" s="80"/>
      <c r="TR93" s="80"/>
      <c r="TS93" s="80"/>
      <c r="TT93" s="80"/>
      <c r="TU93" s="127"/>
      <c r="TV93" s="128"/>
      <c r="TW93" s="128"/>
      <c r="TX93" s="128"/>
      <c r="TY93" s="129"/>
      <c r="TZ93" s="80"/>
      <c r="UA93" s="80"/>
      <c r="UB93" s="80"/>
      <c r="UC93" s="80"/>
      <c r="UD93" s="127"/>
      <c r="UE93" s="128"/>
      <c r="UF93" s="128"/>
      <c r="UG93" s="128"/>
      <c r="UH93" s="129"/>
      <c r="UI93" s="80"/>
      <c r="UJ93" s="80"/>
      <c r="UK93" s="80"/>
      <c r="UL93" s="80"/>
      <c r="UM93" s="127"/>
      <c r="UN93" s="128"/>
      <c r="UO93" s="128"/>
      <c r="UP93" s="128"/>
      <c r="UQ93" s="129"/>
      <c r="UR93" s="80"/>
      <c r="US93" s="80"/>
      <c r="UT93" s="80"/>
      <c r="UU93" s="80"/>
      <c r="UV93" s="127"/>
      <c r="UW93" s="128"/>
      <c r="UX93" s="128"/>
      <c r="UY93" s="128"/>
      <c r="UZ93" s="129"/>
      <c r="VA93" s="80"/>
      <c r="VB93" s="80"/>
      <c r="VC93" s="80"/>
      <c r="VD93" s="80"/>
      <c r="VE93" s="127"/>
      <c r="VF93" s="128"/>
      <c r="VG93" s="128"/>
      <c r="VH93" s="128"/>
      <c r="VI93" s="129"/>
      <c r="VJ93" s="80"/>
      <c r="VK93" s="80"/>
      <c r="VL93" s="80"/>
      <c r="VM93" s="80"/>
      <c r="VN93" s="127"/>
      <c r="VO93" s="128"/>
      <c r="VP93" s="128"/>
      <c r="VQ93" s="128"/>
      <c r="VR93" s="129"/>
      <c r="VS93" s="80"/>
      <c r="VT93" s="80"/>
      <c r="VU93" s="80"/>
      <c r="VV93" s="80"/>
      <c r="VW93" s="127"/>
      <c r="VX93" s="128"/>
      <c r="VY93" s="128"/>
      <c r="VZ93" s="128"/>
      <c r="WA93" s="129"/>
      <c r="WB93" s="80"/>
      <c r="WC93" s="80"/>
      <c r="WD93" s="80"/>
      <c r="WE93" s="80"/>
      <c r="WF93" s="127"/>
      <c r="WG93" s="128"/>
      <c r="WH93" s="128"/>
      <c r="WI93" s="128"/>
      <c r="WJ93" s="129"/>
      <c r="WK93" s="80"/>
      <c r="WL93" s="80"/>
      <c r="WM93" s="80"/>
      <c r="WN93" s="80"/>
      <c r="WO93" s="127"/>
      <c r="WP93" s="128"/>
      <c r="WQ93" s="128"/>
      <c r="WR93" s="128"/>
      <c r="WS93" s="129"/>
      <c r="WT93" s="80"/>
      <c r="WU93" s="80"/>
      <c r="WV93" s="80"/>
      <c r="WW93" s="80"/>
      <c r="WX93" s="127"/>
      <c r="WY93" s="128"/>
      <c r="WZ93" s="128"/>
      <c r="XA93" s="128"/>
      <c r="XB93" s="129"/>
      <c r="XC93" s="80"/>
      <c r="XD93" s="80"/>
      <c r="XE93" s="80"/>
      <c r="XF93" s="80"/>
      <c r="XG93" s="127"/>
      <c r="XH93" s="128"/>
      <c r="XI93" s="128"/>
      <c r="XJ93" s="128"/>
      <c r="XK93" s="129"/>
      <c r="XL93" s="80"/>
      <c r="XM93" s="80"/>
      <c r="XN93" s="80"/>
      <c r="XO93" s="80"/>
      <c r="XP93" s="127"/>
      <c r="XQ93" s="128"/>
      <c r="XR93" s="128"/>
      <c r="XS93" s="128"/>
      <c r="XT93" s="129"/>
      <c r="XU93" s="80"/>
      <c r="XV93" s="80"/>
      <c r="XW93" s="80"/>
      <c r="XX93" s="80"/>
      <c r="XY93" s="127"/>
      <c r="XZ93" s="128"/>
      <c r="YA93" s="128"/>
      <c r="YB93" s="128"/>
      <c r="YC93" s="129"/>
      <c r="YD93" s="80"/>
      <c r="YE93" s="80"/>
      <c r="YF93" s="80"/>
      <c r="YG93" s="80"/>
      <c r="YH93" s="127"/>
      <c r="YI93" s="128"/>
      <c r="YJ93" s="128"/>
      <c r="YK93" s="128"/>
      <c r="YL93" s="129"/>
      <c r="YM93" s="80"/>
      <c r="YN93" s="80"/>
      <c r="YO93" s="80"/>
      <c r="YP93" s="80"/>
      <c r="YQ93" s="127"/>
      <c r="YR93" s="128"/>
      <c r="YS93" s="128"/>
      <c r="YT93" s="128"/>
      <c r="YU93" s="129"/>
      <c r="YV93" s="80"/>
      <c r="YW93" s="80"/>
      <c r="YX93" s="80"/>
      <c r="YY93" s="80"/>
      <c r="YZ93" s="127"/>
      <c r="ZA93" s="128"/>
      <c r="ZB93" s="128"/>
      <c r="ZC93" s="128"/>
      <c r="ZD93" s="129"/>
      <c r="ZE93" s="80"/>
      <c r="ZF93" s="80"/>
      <c r="ZG93" s="80"/>
      <c r="ZH93" s="80"/>
      <c r="ZI93" s="127"/>
      <c r="ZJ93" s="128"/>
      <c r="ZK93" s="128"/>
      <c r="ZL93" s="128"/>
      <c r="ZM93" s="129"/>
      <c r="ZN93" s="80"/>
      <c r="ZO93" s="80"/>
      <c r="ZP93" s="80"/>
      <c r="ZQ93" s="80"/>
      <c r="ZR93" s="127"/>
      <c r="ZS93" s="128"/>
      <c r="ZT93" s="128"/>
      <c r="ZU93" s="128"/>
      <c r="ZV93" s="129"/>
      <c r="ZW93" s="80"/>
      <c r="ZX93" s="80"/>
      <c r="ZY93" s="80"/>
      <c r="ZZ93" s="80"/>
      <c r="AAA93" s="127"/>
      <c r="AAB93" s="128"/>
      <c r="AAC93" s="128"/>
      <c r="AAD93" s="128"/>
      <c r="AAE93" s="129"/>
      <c r="AAF93" s="80"/>
      <c r="AAG93" s="80"/>
      <c r="AAH93" s="80"/>
      <c r="AAI93" s="80"/>
      <c r="AAJ93" s="127"/>
      <c r="AAK93" s="128"/>
      <c r="AAL93" s="128"/>
      <c r="AAM93" s="128"/>
      <c r="AAN93" s="129"/>
      <c r="AAO93" s="80"/>
      <c r="AAP93" s="80"/>
      <c r="AAQ93" s="80"/>
      <c r="AAR93" s="80"/>
      <c r="AAS93" s="127"/>
      <c r="AAT93" s="128"/>
      <c r="AAU93" s="128"/>
      <c r="AAV93" s="128"/>
      <c r="AAW93" s="129"/>
      <c r="AAX93" s="80"/>
      <c r="AAY93" s="80"/>
      <c r="AAZ93" s="80"/>
      <c r="ABA93" s="80"/>
      <c r="ABB93" s="127"/>
      <c r="ABC93" s="128"/>
      <c r="ABD93" s="128"/>
      <c r="ABE93" s="128"/>
      <c r="ABF93" s="129"/>
      <c r="ABG93" s="80"/>
      <c r="ABH93" s="80"/>
      <c r="ABI93" s="80"/>
      <c r="ABJ93" s="80"/>
      <c r="ABK93" s="127"/>
      <c r="ABL93" s="128"/>
      <c r="ABM93" s="128"/>
      <c r="ABN93" s="128"/>
      <c r="ABO93" s="129"/>
      <c r="ABP93" s="80"/>
      <c r="ABQ93" s="80"/>
      <c r="ABR93" s="80"/>
      <c r="ABS93" s="80"/>
      <c r="ABT93" s="127"/>
      <c r="ABU93" s="128"/>
      <c r="ABV93" s="128"/>
      <c r="ABW93" s="128"/>
      <c r="ABX93" s="129"/>
      <c r="ABY93" s="80"/>
      <c r="ABZ93" s="80"/>
      <c r="ACA93" s="80"/>
      <c r="ACB93" s="80"/>
      <c r="ACC93" s="127"/>
      <c r="ACD93" s="128"/>
      <c r="ACE93" s="128"/>
      <c r="ACF93" s="128"/>
      <c r="ACG93" s="129"/>
      <c r="ACH93" s="80"/>
      <c r="ACI93" s="80"/>
      <c r="ACJ93" s="80"/>
      <c r="ACK93" s="80"/>
      <c r="ACL93" s="127"/>
      <c r="ACM93" s="128"/>
      <c r="ACN93" s="128"/>
      <c r="ACO93" s="128"/>
      <c r="ACP93" s="129"/>
      <c r="ACQ93" s="80"/>
      <c r="ACR93" s="80"/>
      <c r="ACS93" s="80"/>
      <c r="ACT93" s="80"/>
      <c r="ACU93" s="127"/>
      <c r="ACV93" s="128"/>
      <c r="ACW93" s="128"/>
      <c r="ACX93" s="128"/>
      <c r="ACY93" s="129"/>
      <c r="ACZ93" s="80"/>
      <c r="ADA93" s="80"/>
      <c r="ADB93" s="80"/>
      <c r="ADC93" s="80"/>
      <c r="ADD93" s="127"/>
      <c r="ADE93" s="128"/>
      <c r="ADF93" s="128"/>
      <c r="ADG93" s="128"/>
      <c r="ADH93" s="129"/>
      <c r="ADI93" s="80"/>
      <c r="ADJ93" s="80"/>
      <c r="ADK93" s="80"/>
      <c r="ADL93" s="80"/>
      <c r="ADM93" s="127"/>
      <c r="ADN93" s="128"/>
      <c r="ADO93" s="128"/>
      <c r="ADP93" s="128"/>
      <c r="ADQ93" s="129"/>
      <c r="ADR93" s="80"/>
      <c r="ADS93" s="80"/>
      <c r="ADT93" s="80"/>
      <c r="ADU93" s="80"/>
      <c r="ADV93" s="127"/>
      <c r="ADW93" s="128"/>
      <c r="ADX93" s="128"/>
      <c r="ADY93" s="128"/>
      <c r="ADZ93" s="129"/>
      <c r="AEA93" s="80"/>
      <c r="AEB93" s="80"/>
      <c r="AEC93" s="80"/>
      <c r="AED93" s="80"/>
      <c r="AEE93" s="127"/>
      <c r="AEF93" s="128"/>
      <c r="AEG93" s="128"/>
      <c r="AEH93" s="128"/>
      <c r="AEI93" s="129"/>
      <c r="AEJ93" s="80"/>
      <c r="AEK93" s="80"/>
      <c r="AEL93" s="80"/>
      <c r="AEM93" s="80"/>
      <c r="AEN93" s="127"/>
      <c r="AEO93" s="128"/>
      <c r="AEP93" s="128"/>
      <c r="AEQ93" s="128"/>
      <c r="AER93" s="129"/>
      <c r="AES93" s="80"/>
      <c r="AET93" s="80"/>
      <c r="AEU93" s="80"/>
      <c r="AEV93" s="80"/>
      <c r="AEW93" s="127"/>
      <c r="AEX93" s="128"/>
      <c r="AEY93" s="128"/>
      <c r="AEZ93" s="128"/>
      <c r="AFA93" s="129"/>
      <c r="AFB93" s="80"/>
      <c r="AFC93" s="80"/>
      <c r="AFD93" s="80"/>
      <c r="AFE93" s="80"/>
      <c r="AFF93" s="127"/>
      <c r="AFG93" s="128"/>
      <c r="AFH93" s="128"/>
      <c r="AFI93" s="128"/>
      <c r="AFJ93" s="129"/>
      <c r="AFK93" s="80"/>
      <c r="AFL93" s="80"/>
      <c r="AFM93" s="80"/>
      <c r="AFN93" s="80"/>
      <c r="AFO93" s="127"/>
      <c r="AFP93" s="128"/>
      <c r="AFQ93" s="128"/>
      <c r="AFR93" s="128"/>
      <c r="AFS93" s="129"/>
      <c r="AFT93" s="80"/>
      <c r="AFU93" s="80"/>
      <c r="AFV93" s="80"/>
      <c r="AFW93" s="80"/>
      <c r="AFX93" s="127"/>
      <c r="AFY93" s="128"/>
      <c r="AFZ93" s="128"/>
      <c r="AGA93" s="128"/>
      <c r="AGB93" s="129"/>
      <c r="AGC93" s="80"/>
      <c r="AGD93" s="80"/>
      <c r="AGE93" s="80"/>
      <c r="AGF93" s="80"/>
      <c r="AGG93" s="127"/>
      <c r="AGH93" s="128"/>
      <c r="AGI93" s="128"/>
      <c r="AGJ93" s="128"/>
      <c r="AGK93" s="129"/>
      <c r="AGL93" s="80"/>
      <c r="AGM93" s="80"/>
      <c r="AGN93" s="80"/>
      <c r="AGO93" s="80"/>
      <c r="AGP93" s="127"/>
      <c r="AGQ93" s="128"/>
      <c r="AGR93" s="128"/>
      <c r="AGS93" s="128"/>
      <c r="AGT93" s="129"/>
      <c r="AGU93" s="80"/>
      <c r="AGV93" s="80"/>
      <c r="AGW93" s="80"/>
      <c r="AGX93" s="80"/>
      <c r="AGY93" s="127"/>
      <c r="AGZ93" s="128"/>
      <c r="AHA93" s="128"/>
      <c r="AHB93" s="128"/>
      <c r="AHC93" s="129"/>
      <c r="AHD93" s="80"/>
      <c r="AHE93" s="80"/>
      <c r="AHF93" s="80"/>
      <c r="AHG93" s="80"/>
      <c r="AHH93" s="127"/>
      <c r="AHI93" s="128"/>
      <c r="AHJ93" s="128"/>
      <c r="AHK93" s="128"/>
      <c r="AHL93" s="129"/>
      <c r="AHM93" s="80"/>
      <c r="AHN93" s="80"/>
      <c r="AHO93" s="80"/>
      <c r="AHP93" s="80"/>
      <c r="AHQ93" s="127"/>
      <c r="AHR93" s="128"/>
      <c r="AHS93" s="128"/>
      <c r="AHT93" s="128"/>
      <c r="AHU93" s="129"/>
      <c r="AHV93" s="80"/>
      <c r="AHW93" s="80"/>
      <c r="AHX93" s="80"/>
      <c r="AHY93" s="80"/>
      <c r="AHZ93" s="127"/>
      <c r="AIA93" s="128"/>
      <c r="AIB93" s="128"/>
      <c r="AIC93" s="128"/>
      <c r="AID93" s="129"/>
      <c r="AIE93" s="80"/>
      <c r="AIF93" s="80"/>
      <c r="AIG93" s="80"/>
      <c r="AIH93" s="80"/>
      <c r="AII93" s="127"/>
      <c r="AIJ93" s="128"/>
      <c r="AIK93" s="128"/>
      <c r="AIL93" s="128"/>
      <c r="AIM93" s="129"/>
      <c r="AIN93" s="80"/>
      <c r="AIO93" s="80"/>
      <c r="AIP93" s="80"/>
      <c r="AIQ93" s="80"/>
      <c r="AIR93" s="127"/>
      <c r="AIS93" s="128"/>
      <c r="AIT93" s="128"/>
      <c r="AIU93" s="128"/>
      <c r="AIV93" s="129"/>
      <c r="AIW93" s="80"/>
      <c r="AIX93" s="80"/>
      <c r="AIY93" s="80"/>
      <c r="AIZ93" s="80"/>
      <c r="AJA93" s="127"/>
      <c r="AJB93" s="128"/>
      <c r="AJC93" s="128"/>
      <c r="AJD93" s="128"/>
      <c r="AJE93" s="129"/>
      <c r="AJF93" s="80"/>
      <c r="AJG93" s="80"/>
      <c r="AJH93" s="80"/>
      <c r="AJI93" s="80"/>
      <c r="AJJ93" s="127"/>
      <c r="AJK93" s="128"/>
      <c r="AJL93" s="128"/>
      <c r="AJM93" s="128"/>
      <c r="AJN93" s="129"/>
      <c r="AJO93" s="80"/>
      <c r="AJP93" s="80"/>
      <c r="AJQ93" s="80"/>
      <c r="AJR93" s="80"/>
      <c r="AJS93" s="127"/>
      <c r="AJT93" s="128"/>
      <c r="AJU93" s="128"/>
      <c r="AJV93" s="128"/>
      <c r="AJW93" s="129"/>
      <c r="AJX93" s="80"/>
      <c r="AJY93" s="80"/>
      <c r="AJZ93" s="80"/>
      <c r="AKA93" s="80"/>
      <c r="AKB93" s="127"/>
      <c r="AKC93" s="128"/>
      <c r="AKD93" s="128"/>
      <c r="AKE93" s="128"/>
      <c r="AKF93" s="129"/>
      <c r="AKG93" s="80"/>
      <c r="AKH93" s="80"/>
      <c r="AKI93" s="80"/>
      <c r="AKJ93" s="80"/>
      <c r="AKK93" s="127"/>
      <c r="AKL93" s="128"/>
      <c r="AKM93" s="128"/>
      <c r="AKN93" s="128"/>
      <c r="AKO93" s="129"/>
      <c r="AKP93" s="80"/>
      <c r="AKQ93" s="80"/>
      <c r="AKR93" s="80"/>
      <c r="AKS93" s="80"/>
      <c r="AKT93" s="127"/>
      <c r="AKU93" s="128"/>
      <c r="AKV93" s="128"/>
      <c r="AKW93" s="128"/>
      <c r="AKX93" s="129"/>
      <c r="AKY93" s="80"/>
      <c r="AKZ93" s="80"/>
      <c r="ALA93" s="80"/>
      <c r="ALB93" s="80"/>
      <c r="ALC93" s="127"/>
      <c r="ALD93" s="128"/>
      <c r="ALE93" s="128"/>
      <c r="ALF93" s="128"/>
      <c r="ALG93" s="129"/>
      <c r="ALH93" s="80"/>
      <c r="ALI93" s="80"/>
      <c r="ALJ93" s="80"/>
      <c r="ALK93" s="80"/>
      <c r="ALL93" s="127"/>
      <c r="ALM93" s="128"/>
      <c r="ALN93" s="128"/>
      <c r="ALO93" s="128"/>
      <c r="ALP93" s="129"/>
      <c r="ALQ93" s="80"/>
      <c r="ALR93" s="80"/>
      <c r="ALS93" s="80"/>
      <c r="ALT93" s="80"/>
      <c r="ALU93" s="127"/>
      <c r="ALV93" s="128"/>
      <c r="ALW93" s="128"/>
      <c r="ALX93" s="128"/>
      <c r="ALY93" s="129"/>
      <c r="ALZ93" s="80"/>
      <c r="AMA93" s="80"/>
      <c r="AMB93" s="80"/>
      <c r="AMC93" s="80"/>
      <c r="AMD93" s="127"/>
      <c r="AME93" s="128"/>
      <c r="AMF93" s="128"/>
      <c r="AMG93" s="128"/>
      <c r="AMH93" s="129"/>
      <c r="AMI93" s="80"/>
      <c r="AMJ93" s="80"/>
      <c r="AMK93" s="80"/>
      <c r="AML93" s="80"/>
      <c r="AMM93" s="127"/>
      <c r="AMN93" s="128"/>
      <c r="AMO93" s="128"/>
      <c r="AMP93" s="128"/>
      <c r="AMQ93" s="129"/>
      <c r="AMR93" s="80"/>
      <c r="AMS93" s="80"/>
      <c r="AMT93" s="80"/>
      <c r="AMU93" s="80"/>
      <c r="AMV93" s="127"/>
      <c r="AMW93" s="128"/>
      <c r="AMX93" s="128"/>
      <c r="AMY93" s="128"/>
      <c r="AMZ93" s="129"/>
      <c r="ANA93" s="80"/>
      <c r="ANB93" s="80"/>
      <c r="ANC93" s="80"/>
      <c r="AND93" s="80"/>
      <c r="ANE93" s="127"/>
      <c r="ANF93" s="128"/>
      <c r="ANG93" s="128"/>
      <c r="ANH93" s="128"/>
      <c r="ANI93" s="129"/>
      <c r="ANJ93" s="80"/>
      <c r="ANK93" s="80"/>
      <c r="ANL93" s="80"/>
      <c r="ANM93" s="80"/>
      <c r="ANN93" s="127"/>
      <c r="ANO93" s="128"/>
      <c r="ANP93" s="128"/>
      <c r="ANQ93" s="128"/>
      <c r="ANR93" s="129"/>
      <c r="ANS93" s="80"/>
      <c r="ANT93" s="80"/>
      <c r="ANU93" s="80"/>
      <c r="ANV93" s="80"/>
      <c r="ANW93" s="127"/>
      <c r="ANX93" s="128"/>
      <c r="ANY93" s="128"/>
      <c r="ANZ93" s="128"/>
      <c r="AOA93" s="129"/>
      <c r="AOB93" s="80"/>
      <c r="AOC93" s="80"/>
      <c r="AOD93" s="80"/>
      <c r="AOE93" s="80"/>
      <c r="AOF93" s="127"/>
      <c r="AOG93" s="128"/>
      <c r="AOH93" s="128"/>
      <c r="AOI93" s="128"/>
      <c r="AOJ93" s="129"/>
      <c r="AOK93" s="80"/>
      <c r="AOL93" s="80"/>
      <c r="AOM93" s="80"/>
      <c r="AON93" s="80"/>
      <c r="AOO93" s="127"/>
      <c r="AOP93" s="128"/>
      <c r="AOQ93" s="128"/>
      <c r="AOR93" s="128"/>
      <c r="AOS93" s="129"/>
      <c r="AOT93" s="80"/>
      <c r="AOU93" s="80"/>
      <c r="AOV93" s="80"/>
      <c r="AOW93" s="80"/>
      <c r="AOX93" s="127"/>
      <c r="AOY93" s="128"/>
      <c r="AOZ93" s="128"/>
      <c r="APA93" s="128"/>
      <c r="APB93" s="129"/>
      <c r="APC93" s="80"/>
      <c r="APD93" s="80"/>
      <c r="APE93" s="80"/>
      <c r="APF93" s="80"/>
      <c r="APG93" s="127"/>
      <c r="APH93" s="128"/>
      <c r="API93" s="128"/>
      <c r="APJ93" s="128"/>
      <c r="APK93" s="129"/>
      <c r="APL93" s="80"/>
      <c r="APM93" s="80"/>
      <c r="APN93" s="80"/>
      <c r="APO93" s="80"/>
      <c r="APP93" s="127"/>
      <c r="APQ93" s="128"/>
      <c r="APR93" s="128"/>
      <c r="APS93" s="128"/>
      <c r="APT93" s="129"/>
      <c r="APU93" s="80"/>
      <c r="APV93" s="80"/>
      <c r="APW93" s="80"/>
      <c r="APX93" s="80"/>
      <c r="APY93" s="127"/>
      <c r="APZ93" s="128"/>
      <c r="AQA93" s="128"/>
      <c r="AQB93" s="128"/>
      <c r="AQC93" s="129"/>
      <c r="AQD93" s="80"/>
      <c r="AQE93" s="80"/>
      <c r="AQF93" s="80"/>
      <c r="AQG93" s="80"/>
      <c r="AQH93" s="127"/>
      <c r="AQI93" s="128"/>
      <c r="AQJ93" s="128"/>
      <c r="AQK93" s="128"/>
      <c r="AQL93" s="129"/>
      <c r="AQM93" s="80"/>
      <c r="AQN93" s="80"/>
      <c r="AQO93" s="80"/>
      <c r="AQP93" s="80"/>
      <c r="AQQ93" s="127"/>
      <c r="AQR93" s="128"/>
      <c r="AQS93" s="128"/>
      <c r="AQT93" s="128"/>
      <c r="AQU93" s="129"/>
      <c r="AQV93" s="80"/>
      <c r="AQW93" s="80"/>
      <c r="AQX93" s="80"/>
      <c r="AQY93" s="80"/>
      <c r="AQZ93" s="127"/>
      <c r="ARA93" s="128"/>
      <c r="ARB93" s="128"/>
      <c r="ARC93" s="128"/>
      <c r="ARD93" s="129"/>
      <c r="ARE93" s="80"/>
      <c r="ARF93" s="80"/>
      <c r="ARG93" s="80"/>
      <c r="ARH93" s="80"/>
      <c r="ARI93" s="127"/>
      <c r="ARJ93" s="128"/>
      <c r="ARK93" s="128"/>
      <c r="ARL93" s="128"/>
      <c r="ARM93" s="129"/>
      <c r="ARN93" s="80"/>
      <c r="ARO93" s="80"/>
      <c r="ARP93" s="80"/>
      <c r="ARQ93" s="80"/>
      <c r="ARR93" s="127"/>
      <c r="ARS93" s="128"/>
      <c r="ART93" s="128"/>
      <c r="ARU93" s="128"/>
      <c r="ARV93" s="129"/>
      <c r="ARW93" s="80"/>
      <c r="ARX93" s="80"/>
      <c r="ARY93" s="80"/>
      <c r="ARZ93" s="80"/>
      <c r="ASA93" s="127"/>
      <c r="ASB93" s="128"/>
      <c r="ASC93" s="128"/>
      <c r="ASD93" s="128"/>
      <c r="ASE93" s="129"/>
      <c r="ASF93" s="80"/>
      <c r="ASG93" s="80"/>
      <c r="ASH93" s="80"/>
      <c r="ASI93" s="80"/>
      <c r="ASJ93" s="127"/>
      <c r="ASK93" s="128"/>
      <c r="ASL93" s="128"/>
      <c r="ASM93" s="128"/>
      <c r="ASN93" s="129"/>
      <c r="ASO93" s="80"/>
      <c r="ASP93" s="80"/>
      <c r="ASQ93" s="80"/>
      <c r="ASR93" s="80"/>
      <c r="ASS93" s="127"/>
      <c r="AST93" s="128"/>
      <c r="ASU93" s="128"/>
      <c r="ASV93" s="128"/>
      <c r="ASW93" s="129"/>
      <c r="ASX93" s="80"/>
      <c r="ASY93" s="80"/>
      <c r="ASZ93" s="80"/>
      <c r="ATA93" s="80"/>
      <c r="ATB93" s="127"/>
      <c r="ATC93" s="128"/>
      <c r="ATD93" s="128"/>
      <c r="ATE93" s="128"/>
      <c r="ATF93" s="129"/>
      <c r="ATG93" s="80"/>
      <c r="ATH93" s="80"/>
      <c r="ATI93" s="80"/>
      <c r="ATJ93" s="80"/>
      <c r="ATK93" s="127"/>
      <c r="ATL93" s="128"/>
      <c r="ATM93" s="128"/>
      <c r="ATN93" s="128"/>
      <c r="ATO93" s="129"/>
      <c r="ATP93" s="80"/>
      <c r="ATQ93" s="80"/>
      <c r="ATR93" s="80"/>
      <c r="ATS93" s="80"/>
      <c r="ATT93" s="127"/>
      <c r="ATU93" s="128"/>
      <c r="ATV93" s="128"/>
      <c r="ATW93" s="128"/>
      <c r="ATX93" s="129"/>
      <c r="ATY93" s="80"/>
      <c r="ATZ93" s="80"/>
      <c r="AUA93" s="80"/>
      <c r="AUB93" s="80"/>
      <c r="AUC93" s="127"/>
      <c r="AUD93" s="128"/>
      <c r="AUE93" s="128"/>
      <c r="AUF93" s="128"/>
      <c r="AUG93" s="129"/>
      <c r="AUH93" s="80"/>
      <c r="AUI93" s="80"/>
      <c r="AUJ93" s="80"/>
      <c r="AUK93" s="80"/>
      <c r="AUL93" s="127"/>
      <c r="AUM93" s="128"/>
      <c r="AUN93" s="128"/>
      <c r="AUO93" s="128"/>
      <c r="AUP93" s="129"/>
      <c r="AUQ93" s="80"/>
      <c r="AUR93" s="80"/>
      <c r="AUS93" s="80"/>
      <c r="AUT93" s="80"/>
      <c r="AUU93" s="127"/>
      <c r="AUV93" s="128"/>
      <c r="AUW93" s="128"/>
      <c r="AUX93" s="128"/>
      <c r="AUY93" s="129"/>
      <c r="AUZ93" s="80"/>
      <c r="AVA93" s="80"/>
      <c r="AVB93" s="80"/>
      <c r="AVC93" s="80"/>
      <c r="AVD93" s="127"/>
      <c r="AVE93" s="128"/>
      <c r="AVF93" s="128"/>
      <c r="AVG93" s="128"/>
      <c r="AVH93" s="129"/>
      <c r="AVI93" s="80"/>
      <c r="AVJ93" s="80"/>
      <c r="AVK93" s="80"/>
      <c r="AVL93" s="80"/>
      <c r="AVM93" s="127"/>
      <c r="AVN93" s="128"/>
      <c r="AVO93" s="128"/>
      <c r="AVP93" s="128"/>
      <c r="AVQ93" s="129"/>
      <c r="AVR93" s="80"/>
      <c r="AVS93" s="80"/>
      <c r="AVT93" s="80"/>
      <c r="AVU93" s="80"/>
      <c r="AVV93" s="127"/>
      <c r="AVW93" s="128"/>
      <c r="AVX93" s="128"/>
      <c r="AVY93" s="128"/>
      <c r="AVZ93" s="129"/>
      <c r="AWA93" s="80"/>
      <c r="AWB93" s="80"/>
      <c r="AWC93" s="80"/>
      <c r="AWD93" s="80"/>
      <c r="AWE93" s="127"/>
      <c r="AWF93" s="128"/>
      <c r="AWG93" s="128"/>
      <c r="AWH93" s="128"/>
      <c r="AWI93" s="129"/>
      <c r="AWJ93" s="80"/>
      <c r="AWK93" s="80"/>
      <c r="AWL93" s="80"/>
      <c r="AWM93" s="80"/>
      <c r="AWN93" s="127"/>
      <c r="AWO93" s="128"/>
      <c r="AWP93" s="128"/>
      <c r="AWQ93" s="128"/>
      <c r="AWR93" s="129"/>
      <c r="AWS93" s="80"/>
      <c r="AWT93" s="80"/>
      <c r="AWU93" s="80"/>
      <c r="AWV93" s="80"/>
      <c r="AWW93" s="127"/>
      <c r="AWX93" s="128"/>
      <c r="AWY93" s="128"/>
      <c r="AWZ93" s="128"/>
      <c r="AXA93" s="129"/>
      <c r="AXB93" s="80"/>
      <c r="AXC93" s="80"/>
      <c r="AXD93" s="80"/>
      <c r="AXE93" s="80"/>
      <c r="AXF93" s="127"/>
      <c r="AXG93" s="128"/>
      <c r="AXH93" s="128"/>
      <c r="AXI93" s="128"/>
      <c r="AXJ93" s="129"/>
      <c r="AXK93" s="80"/>
      <c r="AXL93" s="80"/>
      <c r="AXM93" s="80"/>
      <c r="AXN93" s="80"/>
      <c r="AXO93" s="127"/>
      <c r="AXP93" s="128"/>
      <c r="AXQ93" s="128"/>
      <c r="AXR93" s="128"/>
      <c r="AXS93" s="129"/>
      <c r="AXT93" s="80"/>
      <c r="AXU93" s="80"/>
      <c r="AXV93" s="80"/>
      <c r="AXW93" s="80"/>
      <c r="AXX93" s="127"/>
      <c r="AXY93" s="128"/>
      <c r="AXZ93" s="128"/>
      <c r="AYA93" s="128"/>
      <c r="AYB93" s="129"/>
      <c r="AYC93" s="80"/>
      <c r="AYD93" s="80"/>
      <c r="AYE93" s="80"/>
      <c r="AYF93" s="80"/>
      <c r="AYG93" s="127"/>
      <c r="AYH93" s="128"/>
      <c r="AYI93" s="128"/>
      <c r="AYJ93" s="128"/>
      <c r="AYK93" s="129"/>
      <c r="AYL93" s="80"/>
      <c r="AYM93" s="80"/>
      <c r="AYN93" s="80"/>
      <c r="AYO93" s="80"/>
      <c r="AYP93" s="127"/>
      <c r="AYQ93" s="128"/>
      <c r="AYR93" s="128"/>
      <c r="AYS93" s="128"/>
      <c r="AYT93" s="129"/>
      <c r="AYU93" s="80"/>
      <c r="AYV93" s="80"/>
      <c r="AYW93" s="80"/>
      <c r="AYX93" s="80"/>
      <c r="AYY93" s="127"/>
      <c r="AYZ93" s="128"/>
      <c r="AZA93" s="128"/>
      <c r="AZB93" s="128"/>
      <c r="AZC93" s="129"/>
      <c r="AZD93" s="80"/>
      <c r="AZE93" s="80"/>
      <c r="AZF93" s="80"/>
      <c r="AZG93" s="80"/>
      <c r="AZH93" s="127"/>
      <c r="AZI93" s="128"/>
      <c r="AZJ93" s="128"/>
      <c r="AZK93" s="128"/>
      <c r="AZL93" s="129"/>
      <c r="AZM93" s="80"/>
      <c r="AZN93" s="80"/>
      <c r="AZO93" s="80"/>
      <c r="AZP93" s="80"/>
      <c r="AZQ93" s="127"/>
      <c r="AZR93" s="128"/>
      <c r="AZS93" s="128"/>
      <c r="AZT93" s="128"/>
      <c r="AZU93" s="129"/>
      <c r="AZV93" s="80"/>
      <c r="AZW93" s="80"/>
      <c r="AZX93" s="80"/>
      <c r="AZY93" s="80"/>
      <c r="AZZ93" s="127"/>
      <c r="BAA93" s="128"/>
      <c r="BAB93" s="128"/>
      <c r="BAC93" s="128"/>
      <c r="BAD93" s="129"/>
      <c r="BAE93" s="80"/>
      <c r="BAF93" s="80"/>
      <c r="BAG93" s="80"/>
      <c r="BAH93" s="80"/>
      <c r="BAI93" s="127"/>
      <c r="BAJ93" s="128"/>
      <c r="BAK93" s="128"/>
      <c r="BAL93" s="128"/>
      <c r="BAM93" s="129"/>
      <c r="BAN93" s="80"/>
      <c r="BAO93" s="80"/>
      <c r="BAP93" s="80"/>
      <c r="BAQ93" s="80"/>
      <c r="BAR93" s="127"/>
      <c r="BAS93" s="128"/>
      <c r="BAT93" s="128"/>
      <c r="BAU93" s="128"/>
      <c r="BAV93" s="129"/>
      <c r="BAW93" s="80"/>
      <c r="BAX93" s="80"/>
      <c r="BAY93" s="80"/>
      <c r="BAZ93" s="80"/>
      <c r="BBA93" s="127"/>
      <c r="BBB93" s="128"/>
      <c r="BBC93" s="128"/>
      <c r="BBD93" s="128"/>
      <c r="BBE93" s="129"/>
      <c r="BBF93" s="80"/>
      <c r="BBG93" s="80"/>
      <c r="BBH93" s="80"/>
      <c r="BBI93" s="80"/>
      <c r="BBJ93" s="127"/>
      <c r="BBK93" s="128"/>
      <c r="BBL93" s="128"/>
      <c r="BBM93" s="128"/>
      <c r="BBN93" s="129"/>
      <c r="BBO93" s="80"/>
      <c r="BBP93" s="80"/>
      <c r="BBQ93" s="80"/>
      <c r="BBR93" s="80"/>
      <c r="BBS93" s="127"/>
      <c r="BBT93" s="128"/>
      <c r="BBU93" s="128"/>
      <c r="BBV93" s="128"/>
      <c r="BBW93" s="129"/>
      <c r="BBX93" s="80"/>
      <c r="BBY93" s="80"/>
      <c r="BBZ93" s="80"/>
      <c r="BCA93" s="80"/>
      <c r="BCB93" s="127"/>
      <c r="BCC93" s="128"/>
      <c r="BCD93" s="128"/>
      <c r="BCE93" s="128"/>
      <c r="BCF93" s="129"/>
      <c r="BCG93" s="80"/>
      <c r="BCH93" s="80"/>
      <c r="BCI93" s="80"/>
      <c r="BCJ93" s="80"/>
      <c r="BCK93" s="127"/>
      <c r="BCL93" s="128"/>
      <c r="BCM93" s="128"/>
      <c r="BCN93" s="128"/>
      <c r="BCO93" s="129"/>
      <c r="BCP93" s="80"/>
      <c r="BCQ93" s="80"/>
      <c r="BCR93" s="80"/>
      <c r="BCS93" s="80"/>
      <c r="BCT93" s="127"/>
      <c r="BCU93" s="128"/>
      <c r="BCV93" s="128"/>
      <c r="BCW93" s="128"/>
      <c r="BCX93" s="129"/>
      <c r="BCY93" s="80"/>
      <c r="BCZ93" s="80"/>
      <c r="BDA93" s="80"/>
      <c r="BDB93" s="80"/>
      <c r="BDC93" s="127"/>
      <c r="BDD93" s="128"/>
      <c r="BDE93" s="128"/>
      <c r="BDF93" s="128"/>
      <c r="BDG93" s="129"/>
      <c r="BDH93" s="80"/>
      <c r="BDI93" s="80"/>
      <c r="BDJ93" s="80"/>
      <c r="BDK93" s="80"/>
      <c r="BDL93" s="127"/>
      <c r="BDM93" s="128"/>
      <c r="BDN93" s="128"/>
      <c r="BDO93" s="128"/>
      <c r="BDP93" s="129"/>
      <c r="BDQ93" s="80"/>
      <c r="BDR93" s="80"/>
      <c r="BDS93" s="80"/>
      <c r="BDT93" s="80"/>
      <c r="BDU93" s="127"/>
      <c r="BDV93" s="128"/>
      <c r="BDW93" s="128"/>
      <c r="BDX93" s="128"/>
      <c r="BDY93" s="129"/>
      <c r="BDZ93" s="80"/>
      <c r="BEA93" s="80"/>
      <c r="BEB93" s="80"/>
      <c r="BEC93" s="80"/>
      <c r="BED93" s="127"/>
      <c r="BEE93" s="128"/>
      <c r="BEF93" s="128"/>
      <c r="BEG93" s="128"/>
      <c r="BEH93" s="129"/>
      <c r="BEI93" s="80"/>
      <c r="BEJ93" s="80"/>
      <c r="BEK93" s="80"/>
      <c r="BEL93" s="80"/>
      <c r="BEM93" s="127"/>
      <c r="BEN93" s="128"/>
      <c r="BEO93" s="128"/>
      <c r="BEP93" s="128"/>
      <c r="BEQ93" s="129"/>
      <c r="BER93" s="80"/>
      <c r="BES93" s="80"/>
      <c r="BET93" s="80"/>
      <c r="BEU93" s="80"/>
      <c r="BEV93" s="127"/>
      <c r="BEW93" s="128"/>
      <c r="BEX93" s="128"/>
      <c r="BEY93" s="128"/>
      <c r="BEZ93" s="129"/>
      <c r="BFA93" s="80"/>
      <c r="BFB93" s="80"/>
      <c r="BFC93" s="80"/>
      <c r="BFD93" s="80"/>
      <c r="BFE93" s="127"/>
      <c r="BFF93" s="128"/>
      <c r="BFG93" s="128"/>
      <c r="BFH93" s="128"/>
      <c r="BFI93" s="129"/>
      <c r="BFJ93" s="80"/>
      <c r="BFK93" s="80"/>
      <c r="BFL93" s="80"/>
      <c r="BFM93" s="80"/>
      <c r="BFN93" s="127"/>
      <c r="BFO93" s="128"/>
      <c r="BFP93" s="128"/>
      <c r="BFQ93" s="128"/>
      <c r="BFR93" s="129"/>
      <c r="BFS93" s="80"/>
      <c r="BFT93" s="80"/>
      <c r="BFU93" s="80"/>
      <c r="BFV93" s="80"/>
      <c r="BFW93" s="127"/>
      <c r="BFX93" s="128"/>
      <c r="BFY93" s="128"/>
      <c r="BFZ93" s="128"/>
      <c r="BGA93" s="129"/>
      <c r="BGB93" s="80"/>
      <c r="BGC93" s="80"/>
      <c r="BGD93" s="80"/>
      <c r="BGE93" s="80"/>
      <c r="BGF93" s="127"/>
      <c r="BGG93" s="128"/>
      <c r="BGH93" s="128"/>
      <c r="BGI93" s="128"/>
      <c r="BGJ93" s="129"/>
      <c r="BGK93" s="80"/>
      <c r="BGL93" s="80"/>
      <c r="BGM93" s="80"/>
      <c r="BGN93" s="80"/>
      <c r="BGO93" s="127"/>
      <c r="BGP93" s="128"/>
      <c r="BGQ93" s="128"/>
      <c r="BGR93" s="128"/>
      <c r="BGS93" s="129"/>
      <c r="BGT93" s="80"/>
      <c r="BGU93" s="80"/>
      <c r="BGV93" s="80"/>
      <c r="BGW93" s="80"/>
      <c r="BGX93" s="127"/>
      <c r="BGY93" s="128"/>
      <c r="BGZ93" s="128"/>
      <c r="BHA93" s="128"/>
      <c r="BHB93" s="129"/>
      <c r="BHC93" s="80"/>
      <c r="BHD93" s="80"/>
      <c r="BHE93" s="80"/>
      <c r="BHF93" s="80"/>
      <c r="BHG93" s="127"/>
      <c r="BHH93" s="128"/>
      <c r="BHI93" s="128"/>
      <c r="BHJ93" s="128"/>
      <c r="BHK93" s="129"/>
      <c r="BHL93" s="80"/>
      <c r="BHM93" s="80"/>
      <c r="BHN93" s="80"/>
      <c r="BHO93" s="80"/>
      <c r="BHP93" s="127"/>
      <c r="BHQ93" s="128"/>
      <c r="BHR93" s="128"/>
      <c r="BHS93" s="128"/>
      <c r="BHT93" s="129"/>
      <c r="BHU93" s="80"/>
      <c r="BHV93" s="80"/>
      <c r="BHW93" s="80"/>
      <c r="BHX93" s="80"/>
      <c r="BHY93" s="127"/>
      <c r="BHZ93" s="128"/>
      <c r="BIA93" s="128"/>
      <c r="BIB93" s="128"/>
      <c r="BIC93" s="129"/>
      <c r="BID93" s="80"/>
      <c r="BIE93" s="80"/>
      <c r="BIF93" s="80"/>
      <c r="BIG93" s="80"/>
      <c r="BIH93" s="127"/>
      <c r="BII93" s="128"/>
      <c r="BIJ93" s="128"/>
      <c r="BIK93" s="128"/>
      <c r="BIL93" s="129"/>
      <c r="BIM93" s="80"/>
      <c r="BIN93" s="80"/>
      <c r="BIO93" s="80"/>
      <c r="BIP93" s="80"/>
      <c r="BIQ93" s="127"/>
      <c r="BIR93" s="128"/>
      <c r="BIS93" s="128"/>
      <c r="BIT93" s="128"/>
      <c r="BIU93" s="129"/>
      <c r="BIV93" s="80"/>
      <c r="BIW93" s="80"/>
      <c r="BIX93" s="80"/>
      <c r="BIY93" s="80"/>
      <c r="BIZ93" s="127"/>
      <c r="BJA93" s="128"/>
      <c r="BJB93" s="128"/>
      <c r="BJC93" s="128"/>
      <c r="BJD93" s="129"/>
      <c r="BJE93" s="80"/>
      <c r="BJF93" s="80"/>
      <c r="BJG93" s="80"/>
      <c r="BJH93" s="80"/>
      <c r="BJI93" s="127"/>
      <c r="BJJ93" s="128"/>
      <c r="BJK93" s="128"/>
      <c r="BJL93" s="128"/>
      <c r="BJM93" s="129"/>
      <c r="BJN93" s="80"/>
      <c r="BJO93" s="80"/>
      <c r="BJP93" s="80"/>
      <c r="BJQ93" s="80"/>
      <c r="BJR93" s="127"/>
      <c r="BJS93" s="128"/>
      <c r="BJT93" s="128"/>
      <c r="BJU93" s="128"/>
      <c r="BJV93" s="129"/>
      <c r="BJW93" s="80"/>
      <c r="BJX93" s="80"/>
      <c r="BJY93" s="80"/>
      <c r="BJZ93" s="80"/>
      <c r="BKA93" s="127"/>
      <c r="BKB93" s="128"/>
      <c r="BKC93" s="128"/>
      <c r="BKD93" s="128"/>
      <c r="BKE93" s="129"/>
      <c r="BKF93" s="80"/>
      <c r="BKG93" s="80"/>
      <c r="BKH93" s="80"/>
      <c r="BKI93" s="80"/>
      <c r="BKJ93" s="127"/>
      <c r="BKK93" s="128"/>
      <c r="BKL93" s="128"/>
      <c r="BKM93" s="128"/>
      <c r="BKN93" s="129"/>
      <c r="BKO93" s="80"/>
      <c r="BKP93" s="80"/>
      <c r="BKQ93" s="80"/>
      <c r="BKR93" s="80"/>
      <c r="BKS93" s="127"/>
      <c r="BKT93" s="128"/>
      <c r="BKU93" s="128"/>
      <c r="BKV93" s="128"/>
      <c r="BKW93" s="129"/>
      <c r="BKX93" s="80"/>
      <c r="BKY93" s="80"/>
      <c r="BKZ93" s="80"/>
      <c r="BLA93" s="80"/>
      <c r="BLB93" s="127"/>
      <c r="BLC93" s="128"/>
      <c r="BLD93" s="128"/>
      <c r="BLE93" s="128"/>
      <c r="BLF93" s="129"/>
      <c r="BLG93" s="80"/>
      <c r="BLH93" s="80"/>
      <c r="BLI93" s="80"/>
      <c r="BLJ93" s="80"/>
      <c r="BLK93" s="127"/>
      <c r="BLL93" s="128"/>
      <c r="BLM93" s="128"/>
      <c r="BLN93" s="128"/>
      <c r="BLO93" s="129"/>
      <c r="BLP93" s="80"/>
      <c r="BLQ93" s="80"/>
      <c r="BLR93" s="80"/>
      <c r="BLS93" s="80"/>
      <c r="BLT93" s="127"/>
      <c r="BLU93" s="128"/>
      <c r="BLV93" s="128"/>
      <c r="BLW93" s="128"/>
      <c r="BLX93" s="129"/>
      <c r="BLY93" s="80"/>
      <c r="BLZ93" s="80"/>
      <c r="BMA93" s="80"/>
      <c r="BMB93" s="80"/>
      <c r="BMC93" s="127"/>
      <c r="BMD93" s="128"/>
      <c r="BME93" s="128"/>
      <c r="BMF93" s="128"/>
      <c r="BMG93" s="129"/>
      <c r="BMH93" s="80"/>
      <c r="BMI93" s="80"/>
      <c r="BMJ93" s="80"/>
      <c r="BMK93" s="80"/>
      <c r="BML93" s="127"/>
      <c r="BMM93" s="128"/>
      <c r="BMN93" s="128"/>
      <c r="BMO93" s="128"/>
      <c r="BMP93" s="129"/>
      <c r="BMQ93" s="80"/>
      <c r="BMR93" s="80"/>
      <c r="BMS93" s="80"/>
      <c r="BMT93" s="80"/>
      <c r="BMU93" s="127"/>
      <c r="BMV93" s="128"/>
      <c r="BMW93" s="128"/>
      <c r="BMX93" s="128"/>
      <c r="BMY93" s="129"/>
      <c r="BMZ93" s="80"/>
      <c r="BNA93" s="80"/>
      <c r="BNB93" s="80"/>
      <c r="BNC93" s="80"/>
      <c r="BND93" s="127"/>
      <c r="BNE93" s="128"/>
      <c r="BNF93" s="128"/>
      <c r="BNG93" s="128"/>
      <c r="BNH93" s="129"/>
      <c r="BNI93" s="80"/>
      <c r="BNJ93" s="80"/>
      <c r="BNK93" s="80"/>
      <c r="BNL93" s="80"/>
      <c r="BNM93" s="127"/>
      <c r="BNN93" s="128"/>
      <c r="BNO93" s="128"/>
      <c r="BNP93" s="128"/>
      <c r="BNQ93" s="129"/>
      <c r="BNR93" s="80"/>
      <c r="BNS93" s="80"/>
      <c r="BNT93" s="80"/>
      <c r="BNU93" s="80"/>
      <c r="BNV93" s="127"/>
      <c r="BNW93" s="128"/>
      <c r="BNX93" s="128"/>
      <c r="BNY93" s="128"/>
      <c r="BNZ93" s="129"/>
      <c r="BOA93" s="80"/>
      <c r="BOB93" s="80"/>
      <c r="BOC93" s="80"/>
      <c r="BOD93" s="80"/>
      <c r="BOE93" s="127"/>
      <c r="BOF93" s="128"/>
      <c r="BOG93" s="128"/>
      <c r="BOH93" s="128"/>
      <c r="BOI93" s="129"/>
      <c r="BOJ93" s="80"/>
      <c r="BOK93" s="80"/>
      <c r="BOL93" s="80"/>
      <c r="BOM93" s="80"/>
      <c r="BON93" s="127"/>
      <c r="BOO93" s="128"/>
      <c r="BOP93" s="128"/>
      <c r="BOQ93" s="128"/>
      <c r="BOR93" s="129"/>
      <c r="BOS93" s="80"/>
      <c r="BOT93" s="80"/>
      <c r="BOU93" s="80"/>
      <c r="BOV93" s="80"/>
      <c r="BOW93" s="127"/>
      <c r="BOX93" s="128"/>
      <c r="BOY93" s="128"/>
      <c r="BOZ93" s="128"/>
      <c r="BPA93" s="129"/>
      <c r="BPB93" s="80"/>
      <c r="BPC93" s="80"/>
      <c r="BPD93" s="80"/>
      <c r="BPE93" s="80"/>
      <c r="BPF93" s="127"/>
      <c r="BPG93" s="128"/>
      <c r="BPH93" s="128"/>
      <c r="BPI93" s="128"/>
      <c r="BPJ93" s="129"/>
      <c r="BPK93" s="80"/>
      <c r="BPL93" s="80"/>
      <c r="BPM93" s="80"/>
      <c r="BPN93" s="80"/>
      <c r="BPO93" s="127"/>
      <c r="BPP93" s="128"/>
      <c r="BPQ93" s="128"/>
      <c r="BPR93" s="128"/>
      <c r="BPS93" s="129"/>
      <c r="BPT93" s="80"/>
      <c r="BPU93" s="80"/>
      <c r="BPV93" s="80"/>
      <c r="BPW93" s="80"/>
      <c r="BPX93" s="127"/>
      <c r="BPY93" s="128"/>
      <c r="BPZ93" s="128"/>
      <c r="BQA93" s="128"/>
      <c r="BQB93" s="129"/>
      <c r="BQC93" s="80"/>
      <c r="BQD93" s="80"/>
      <c r="BQE93" s="80"/>
      <c r="BQF93" s="80"/>
      <c r="BQG93" s="127"/>
      <c r="BQH93" s="128"/>
      <c r="BQI93" s="128"/>
      <c r="BQJ93" s="128"/>
      <c r="BQK93" s="129"/>
      <c r="BQL93" s="80"/>
      <c r="BQM93" s="80"/>
      <c r="BQN93" s="80"/>
      <c r="BQO93" s="80"/>
      <c r="BQP93" s="127"/>
      <c r="BQQ93" s="128"/>
      <c r="BQR93" s="128"/>
      <c r="BQS93" s="128"/>
      <c r="BQT93" s="129"/>
      <c r="BQU93" s="80"/>
      <c r="BQV93" s="80"/>
      <c r="BQW93" s="80"/>
      <c r="BQX93" s="80"/>
      <c r="BQY93" s="127"/>
      <c r="BQZ93" s="128"/>
      <c r="BRA93" s="128"/>
      <c r="BRB93" s="128"/>
      <c r="BRC93" s="129"/>
      <c r="BRD93" s="80"/>
      <c r="BRE93" s="80"/>
      <c r="BRF93" s="80"/>
      <c r="BRG93" s="80"/>
      <c r="BRH93" s="127"/>
      <c r="BRI93" s="128"/>
      <c r="BRJ93" s="128"/>
      <c r="BRK93" s="128"/>
      <c r="BRL93" s="129"/>
      <c r="BRM93" s="80"/>
      <c r="BRN93" s="80"/>
      <c r="BRO93" s="80"/>
      <c r="BRP93" s="80"/>
      <c r="BRQ93" s="127"/>
      <c r="BRR93" s="128"/>
      <c r="BRS93" s="128"/>
      <c r="BRT93" s="128"/>
      <c r="BRU93" s="129"/>
      <c r="BRV93" s="80"/>
      <c r="BRW93" s="80"/>
      <c r="BRX93" s="80"/>
      <c r="BRY93" s="80"/>
      <c r="BRZ93" s="127"/>
      <c r="BSA93" s="128"/>
      <c r="BSB93" s="128"/>
      <c r="BSC93" s="128"/>
      <c r="BSD93" s="129"/>
      <c r="BSE93" s="80"/>
      <c r="BSF93" s="80"/>
      <c r="BSG93" s="80"/>
      <c r="BSH93" s="80"/>
      <c r="BSI93" s="127"/>
      <c r="BSJ93" s="128"/>
      <c r="BSK93" s="128"/>
      <c r="BSL93" s="128"/>
      <c r="BSM93" s="129"/>
      <c r="BSN93" s="80"/>
      <c r="BSO93" s="80"/>
      <c r="BSP93" s="80"/>
      <c r="BSQ93" s="80"/>
      <c r="BSR93" s="127"/>
      <c r="BSS93" s="128"/>
      <c r="BST93" s="128"/>
      <c r="BSU93" s="128"/>
      <c r="BSV93" s="129"/>
      <c r="BSW93" s="80"/>
      <c r="BSX93" s="80"/>
      <c r="BSY93" s="80"/>
      <c r="BSZ93" s="80"/>
      <c r="BTA93" s="127"/>
      <c r="BTB93" s="128"/>
      <c r="BTC93" s="128"/>
      <c r="BTD93" s="128"/>
      <c r="BTE93" s="129"/>
      <c r="BTF93" s="80"/>
      <c r="BTG93" s="80"/>
      <c r="BTH93" s="80"/>
      <c r="BTI93" s="80"/>
      <c r="BTJ93" s="127"/>
      <c r="BTK93" s="128"/>
      <c r="BTL93" s="128"/>
      <c r="BTM93" s="128"/>
      <c r="BTN93" s="129"/>
      <c r="BTO93" s="80"/>
      <c r="BTP93" s="80"/>
      <c r="BTQ93" s="80"/>
      <c r="BTR93" s="80"/>
      <c r="BTS93" s="127"/>
      <c r="BTT93" s="128"/>
      <c r="BTU93" s="128"/>
      <c r="BTV93" s="128"/>
      <c r="BTW93" s="129"/>
      <c r="BTX93" s="80"/>
      <c r="BTY93" s="80"/>
      <c r="BTZ93" s="80"/>
      <c r="BUA93" s="80"/>
      <c r="BUB93" s="127"/>
      <c r="BUC93" s="128"/>
      <c r="BUD93" s="128"/>
      <c r="BUE93" s="128"/>
      <c r="BUF93" s="129"/>
      <c r="BUG93" s="80"/>
      <c r="BUH93" s="80"/>
      <c r="BUI93" s="80"/>
      <c r="BUJ93" s="80"/>
      <c r="BUK93" s="127"/>
      <c r="BUL93" s="128"/>
      <c r="BUM93" s="128"/>
      <c r="BUN93" s="128"/>
      <c r="BUO93" s="129"/>
      <c r="BUP93" s="80"/>
      <c r="BUQ93" s="80"/>
      <c r="BUR93" s="80"/>
      <c r="BUS93" s="80"/>
      <c r="BUT93" s="127"/>
      <c r="BUU93" s="128"/>
      <c r="BUV93" s="128"/>
      <c r="BUW93" s="128"/>
      <c r="BUX93" s="129"/>
      <c r="BUY93" s="80"/>
      <c r="BUZ93" s="80"/>
      <c r="BVA93" s="80"/>
      <c r="BVB93" s="80"/>
      <c r="BVC93" s="127"/>
      <c r="BVD93" s="128"/>
      <c r="BVE93" s="128"/>
      <c r="BVF93" s="128"/>
      <c r="BVG93" s="129"/>
      <c r="BVH93" s="80"/>
      <c r="BVI93" s="80"/>
      <c r="BVJ93" s="80"/>
      <c r="BVK93" s="80"/>
      <c r="BVL93" s="127"/>
      <c r="BVM93" s="128"/>
      <c r="BVN93" s="128"/>
      <c r="BVO93" s="128"/>
      <c r="BVP93" s="129"/>
      <c r="BVQ93" s="80"/>
      <c r="BVR93" s="80"/>
      <c r="BVS93" s="80"/>
      <c r="BVT93" s="80"/>
      <c r="BVU93" s="127"/>
      <c r="BVV93" s="128"/>
      <c r="BVW93" s="128"/>
      <c r="BVX93" s="128"/>
      <c r="BVY93" s="129"/>
      <c r="BVZ93" s="80"/>
      <c r="BWA93" s="80"/>
      <c r="BWB93" s="80"/>
      <c r="BWC93" s="80"/>
      <c r="BWD93" s="127"/>
      <c r="BWE93" s="128"/>
      <c r="BWF93" s="128"/>
      <c r="BWG93" s="128"/>
      <c r="BWH93" s="129"/>
      <c r="BWI93" s="80"/>
      <c r="BWJ93" s="80"/>
      <c r="BWK93" s="80"/>
      <c r="BWL93" s="80"/>
      <c r="BWM93" s="127"/>
      <c r="BWN93" s="128"/>
      <c r="BWO93" s="128"/>
      <c r="BWP93" s="128"/>
      <c r="BWQ93" s="129"/>
      <c r="BWR93" s="80"/>
      <c r="BWS93" s="80"/>
      <c r="BWT93" s="80"/>
      <c r="BWU93" s="80"/>
      <c r="BWV93" s="127"/>
      <c r="BWW93" s="128"/>
      <c r="BWX93" s="128"/>
      <c r="BWY93" s="128"/>
      <c r="BWZ93" s="129"/>
      <c r="BXA93" s="80"/>
      <c r="BXB93" s="80"/>
      <c r="BXC93" s="80"/>
      <c r="BXD93" s="80"/>
      <c r="BXE93" s="127"/>
      <c r="BXF93" s="128"/>
      <c r="BXG93" s="128"/>
      <c r="BXH93" s="128"/>
      <c r="BXI93" s="129"/>
      <c r="BXJ93" s="80"/>
      <c r="BXK93" s="80"/>
      <c r="BXL93" s="80"/>
      <c r="BXM93" s="80"/>
      <c r="BXN93" s="127"/>
      <c r="BXO93" s="128"/>
      <c r="BXP93" s="128"/>
      <c r="BXQ93" s="128"/>
      <c r="BXR93" s="129"/>
      <c r="BXS93" s="80"/>
      <c r="BXT93" s="80"/>
      <c r="BXU93" s="80"/>
      <c r="BXV93" s="80"/>
      <c r="BXW93" s="127"/>
      <c r="BXX93" s="128"/>
      <c r="BXY93" s="128"/>
      <c r="BXZ93" s="128"/>
      <c r="BYA93" s="129"/>
      <c r="BYB93" s="80"/>
      <c r="BYC93" s="80"/>
      <c r="BYD93" s="80"/>
      <c r="BYE93" s="80"/>
      <c r="BYF93" s="127"/>
      <c r="BYG93" s="128"/>
      <c r="BYH93" s="128"/>
      <c r="BYI93" s="128"/>
      <c r="BYJ93" s="129"/>
      <c r="BYK93" s="80"/>
      <c r="BYL93" s="80"/>
      <c r="BYM93" s="80"/>
      <c r="BYN93" s="80"/>
      <c r="BYO93" s="127"/>
      <c r="BYP93" s="128"/>
      <c r="BYQ93" s="128"/>
      <c r="BYR93" s="128"/>
      <c r="BYS93" s="129"/>
      <c r="BYT93" s="80"/>
      <c r="BYU93" s="80"/>
      <c r="BYV93" s="80"/>
      <c r="BYW93" s="80"/>
      <c r="BYX93" s="127"/>
      <c r="BYY93" s="128"/>
      <c r="BYZ93" s="128"/>
      <c r="BZA93" s="128"/>
      <c r="BZB93" s="129"/>
      <c r="BZC93" s="80"/>
      <c r="BZD93" s="80"/>
      <c r="BZE93" s="80"/>
      <c r="BZF93" s="80"/>
      <c r="BZG93" s="127"/>
      <c r="BZH93" s="128"/>
      <c r="BZI93" s="128"/>
      <c r="BZJ93" s="128"/>
      <c r="BZK93" s="129"/>
      <c r="BZL93" s="80"/>
      <c r="BZM93" s="80"/>
      <c r="BZN93" s="80"/>
      <c r="BZO93" s="80"/>
      <c r="BZP93" s="127"/>
      <c r="BZQ93" s="128"/>
      <c r="BZR93" s="128"/>
      <c r="BZS93" s="128"/>
      <c r="BZT93" s="129"/>
      <c r="BZU93" s="80"/>
      <c r="BZV93" s="80"/>
      <c r="BZW93" s="80"/>
      <c r="BZX93" s="80"/>
      <c r="BZY93" s="127"/>
      <c r="BZZ93" s="128"/>
      <c r="CAA93" s="128"/>
      <c r="CAB93" s="128"/>
      <c r="CAC93" s="129"/>
      <c r="CAD93" s="80"/>
      <c r="CAE93" s="80"/>
      <c r="CAF93" s="80"/>
      <c r="CAG93" s="80"/>
      <c r="CAH93" s="127"/>
      <c r="CAI93" s="128"/>
      <c r="CAJ93" s="128"/>
      <c r="CAK93" s="128"/>
      <c r="CAL93" s="129"/>
      <c r="CAM93" s="80"/>
      <c r="CAN93" s="80"/>
      <c r="CAO93" s="80"/>
      <c r="CAP93" s="80"/>
      <c r="CAQ93" s="127"/>
      <c r="CAR93" s="128"/>
      <c r="CAS93" s="128"/>
      <c r="CAT93" s="128"/>
      <c r="CAU93" s="129"/>
      <c r="CAV93" s="80"/>
      <c r="CAW93" s="80"/>
      <c r="CAX93" s="80"/>
      <c r="CAY93" s="80"/>
      <c r="CAZ93" s="127"/>
      <c r="CBA93" s="128"/>
      <c r="CBB93" s="128"/>
      <c r="CBC93" s="128"/>
      <c r="CBD93" s="129"/>
      <c r="CBE93" s="80"/>
      <c r="CBF93" s="80"/>
      <c r="CBG93" s="80"/>
      <c r="CBH93" s="80"/>
      <c r="CBI93" s="127"/>
      <c r="CBJ93" s="128"/>
      <c r="CBK93" s="128"/>
      <c r="CBL93" s="128"/>
      <c r="CBM93" s="129"/>
      <c r="CBN93" s="80"/>
      <c r="CBO93" s="80"/>
      <c r="CBP93" s="80"/>
      <c r="CBQ93" s="80"/>
      <c r="CBR93" s="127"/>
      <c r="CBS93" s="128"/>
      <c r="CBT93" s="128"/>
      <c r="CBU93" s="128"/>
      <c r="CBV93" s="129"/>
      <c r="CBW93" s="80"/>
      <c r="CBX93" s="80"/>
      <c r="CBY93" s="80"/>
      <c r="CBZ93" s="80"/>
      <c r="CCA93" s="127"/>
      <c r="CCB93" s="128"/>
      <c r="CCC93" s="128"/>
      <c r="CCD93" s="128"/>
      <c r="CCE93" s="129"/>
      <c r="CCF93" s="80"/>
      <c r="CCG93" s="80"/>
      <c r="CCH93" s="80"/>
      <c r="CCI93" s="80"/>
      <c r="CCJ93" s="127"/>
      <c r="CCK93" s="128"/>
      <c r="CCL93" s="128"/>
      <c r="CCM93" s="128"/>
      <c r="CCN93" s="129"/>
      <c r="CCO93" s="80"/>
      <c r="CCP93" s="80"/>
      <c r="CCQ93" s="80"/>
      <c r="CCR93" s="80"/>
      <c r="CCS93" s="127"/>
      <c r="CCT93" s="128"/>
      <c r="CCU93" s="128"/>
      <c r="CCV93" s="128"/>
      <c r="CCW93" s="129"/>
      <c r="CCX93" s="80"/>
      <c r="CCY93" s="80"/>
      <c r="CCZ93" s="80"/>
      <c r="CDA93" s="80"/>
      <c r="CDB93" s="127"/>
      <c r="CDC93" s="128"/>
      <c r="CDD93" s="128"/>
      <c r="CDE93" s="128"/>
      <c r="CDF93" s="129"/>
      <c r="CDG93" s="80"/>
      <c r="CDH93" s="80"/>
      <c r="CDI93" s="80"/>
      <c r="CDJ93" s="80"/>
      <c r="CDK93" s="127"/>
      <c r="CDL93" s="128"/>
      <c r="CDM93" s="128"/>
      <c r="CDN93" s="128"/>
      <c r="CDO93" s="129"/>
      <c r="CDP93" s="80"/>
      <c r="CDQ93" s="80"/>
      <c r="CDR93" s="80"/>
      <c r="CDS93" s="80"/>
      <c r="CDT93" s="127"/>
      <c r="CDU93" s="128"/>
      <c r="CDV93" s="128"/>
      <c r="CDW93" s="128"/>
      <c r="CDX93" s="129"/>
      <c r="CDY93" s="80"/>
      <c r="CDZ93" s="80"/>
      <c r="CEA93" s="80"/>
      <c r="CEB93" s="80"/>
      <c r="CEC93" s="127"/>
      <c r="CED93" s="128"/>
      <c r="CEE93" s="128"/>
      <c r="CEF93" s="128"/>
      <c r="CEG93" s="129"/>
      <c r="CEH93" s="80"/>
      <c r="CEI93" s="80"/>
      <c r="CEJ93" s="80"/>
      <c r="CEK93" s="80"/>
      <c r="CEL93" s="127"/>
      <c r="CEM93" s="128"/>
      <c r="CEN93" s="128"/>
      <c r="CEO93" s="128"/>
      <c r="CEP93" s="129"/>
      <c r="CEQ93" s="80"/>
      <c r="CER93" s="80"/>
      <c r="CES93" s="80"/>
      <c r="CET93" s="80"/>
      <c r="CEU93" s="127"/>
      <c r="CEV93" s="128"/>
      <c r="CEW93" s="128"/>
      <c r="CEX93" s="128"/>
      <c r="CEY93" s="129"/>
      <c r="CEZ93" s="80"/>
      <c r="CFA93" s="80"/>
      <c r="CFB93" s="80"/>
      <c r="CFC93" s="80"/>
      <c r="CFD93" s="127"/>
      <c r="CFE93" s="128"/>
      <c r="CFF93" s="128"/>
      <c r="CFG93" s="128"/>
      <c r="CFH93" s="129"/>
      <c r="CFI93" s="80"/>
      <c r="CFJ93" s="80"/>
      <c r="CFK93" s="80"/>
      <c r="CFL93" s="80"/>
      <c r="CFM93" s="127"/>
      <c r="CFN93" s="128"/>
      <c r="CFO93" s="128"/>
      <c r="CFP93" s="128"/>
      <c r="CFQ93" s="129"/>
      <c r="CFR93" s="80"/>
      <c r="CFS93" s="80"/>
      <c r="CFT93" s="80"/>
      <c r="CFU93" s="80"/>
      <c r="CFV93" s="127"/>
      <c r="CFW93" s="128"/>
      <c r="CFX93" s="128"/>
      <c r="CFY93" s="128"/>
      <c r="CFZ93" s="129"/>
      <c r="CGA93" s="80"/>
      <c r="CGB93" s="80"/>
      <c r="CGC93" s="80"/>
      <c r="CGD93" s="80"/>
      <c r="CGE93" s="127"/>
      <c r="CGF93" s="128"/>
      <c r="CGG93" s="128"/>
      <c r="CGH93" s="128"/>
      <c r="CGI93" s="129"/>
      <c r="CGJ93" s="80"/>
      <c r="CGK93" s="80"/>
      <c r="CGL93" s="80"/>
      <c r="CGM93" s="80"/>
      <c r="CGN93" s="127"/>
      <c r="CGO93" s="128"/>
      <c r="CGP93" s="128"/>
      <c r="CGQ93" s="128"/>
      <c r="CGR93" s="129"/>
      <c r="CGS93" s="80"/>
      <c r="CGT93" s="80"/>
      <c r="CGU93" s="80"/>
      <c r="CGV93" s="80"/>
      <c r="CGW93" s="127"/>
      <c r="CGX93" s="128"/>
      <c r="CGY93" s="128"/>
      <c r="CGZ93" s="128"/>
      <c r="CHA93" s="129"/>
      <c r="CHB93" s="80"/>
      <c r="CHC93" s="80"/>
      <c r="CHD93" s="80"/>
      <c r="CHE93" s="80"/>
      <c r="CHF93" s="127"/>
      <c r="CHG93" s="128"/>
      <c r="CHH93" s="128"/>
      <c r="CHI93" s="128"/>
      <c r="CHJ93" s="129"/>
      <c r="CHK93" s="80"/>
      <c r="CHL93" s="80"/>
      <c r="CHM93" s="80"/>
      <c r="CHN93" s="80"/>
      <c r="CHO93" s="127"/>
      <c r="CHP93" s="128"/>
      <c r="CHQ93" s="128"/>
      <c r="CHR93" s="128"/>
      <c r="CHS93" s="129"/>
      <c r="CHT93" s="80"/>
      <c r="CHU93" s="80"/>
      <c r="CHV93" s="80"/>
      <c r="CHW93" s="80"/>
      <c r="CHX93" s="127"/>
      <c r="CHY93" s="128"/>
      <c r="CHZ93" s="128"/>
      <c r="CIA93" s="128"/>
      <c r="CIB93" s="129"/>
      <c r="CIC93" s="80"/>
      <c r="CID93" s="80"/>
      <c r="CIE93" s="80"/>
      <c r="CIF93" s="80"/>
      <c r="CIG93" s="127"/>
      <c r="CIH93" s="128"/>
      <c r="CII93" s="128"/>
      <c r="CIJ93" s="128"/>
      <c r="CIK93" s="129"/>
      <c r="CIL93" s="80"/>
      <c r="CIM93" s="80"/>
      <c r="CIN93" s="80"/>
      <c r="CIO93" s="80"/>
      <c r="CIP93" s="127"/>
      <c r="CIQ93" s="128"/>
      <c r="CIR93" s="128"/>
      <c r="CIS93" s="128"/>
      <c r="CIT93" s="129"/>
      <c r="CIU93" s="80"/>
      <c r="CIV93" s="80"/>
      <c r="CIW93" s="80"/>
      <c r="CIX93" s="80"/>
      <c r="CIY93" s="127"/>
      <c r="CIZ93" s="128"/>
      <c r="CJA93" s="128"/>
      <c r="CJB93" s="128"/>
      <c r="CJC93" s="129"/>
      <c r="CJD93" s="80"/>
      <c r="CJE93" s="80"/>
      <c r="CJF93" s="80"/>
      <c r="CJG93" s="80"/>
      <c r="CJH93" s="127"/>
      <c r="CJI93" s="128"/>
      <c r="CJJ93" s="128"/>
      <c r="CJK93" s="128"/>
      <c r="CJL93" s="129"/>
      <c r="CJM93" s="80"/>
      <c r="CJN93" s="80"/>
      <c r="CJO93" s="80"/>
      <c r="CJP93" s="80"/>
      <c r="CJQ93" s="127"/>
      <c r="CJR93" s="128"/>
      <c r="CJS93" s="128"/>
      <c r="CJT93" s="128"/>
      <c r="CJU93" s="129"/>
      <c r="CJV93" s="80"/>
      <c r="CJW93" s="80"/>
      <c r="CJX93" s="80"/>
      <c r="CJY93" s="80"/>
      <c r="CJZ93" s="127"/>
      <c r="CKA93" s="128"/>
      <c r="CKB93" s="128"/>
      <c r="CKC93" s="128"/>
      <c r="CKD93" s="129"/>
      <c r="CKE93" s="80"/>
      <c r="CKF93" s="80"/>
      <c r="CKG93" s="80"/>
      <c r="CKH93" s="80"/>
      <c r="CKI93" s="127"/>
      <c r="CKJ93" s="128"/>
      <c r="CKK93" s="128"/>
      <c r="CKL93" s="128"/>
      <c r="CKM93" s="129"/>
      <c r="CKN93" s="80"/>
      <c r="CKO93" s="80"/>
      <c r="CKP93" s="80"/>
      <c r="CKQ93" s="80"/>
      <c r="CKR93" s="127"/>
      <c r="CKS93" s="128"/>
      <c r="CKT93" s="128"/>
      <c r="CKU93" s="128"/>
      <c r="CKV93" s="129"/>
      <c r="CKW93" s="80"/>
      <c r="CKX93" s="80"/>
      <c r="CKY93" s="80"/>
      <c r="CKZ93" s="80"/>
      <c r="CLA93" s="127"/>
      <c r="CLB93" s="128"/>
      <c r="CLC93" s="128"/>
      <c r="CLD93" s="128"/>
      <c r="CLE93" s="129"/>
      <c r="CLF93" s="80"/>
      <c r="CLG93" s="80"/>
      <c r="CLH93" s="80"/>
      <c r="CLI93" s="80"/>
      <c r="CLJ93" s="127"/>
      <c r="CLK93" s="128"/>
      <c r="CLL93" s="128"/>
      <c r="CLM93" s="128"/>
      <c r="CLN93" s="129"/>
      <c r="CLO93" s="80"/>
      <c r="CLP93" s="80"/>
      <c r="CLQ93" s="80"/>
      <c r="CLR93" s="80"/>
      <c r="CLS93" s="127"/>
      <c r="CLT93" s="128"/>
      <c r="CLU93" s="128"/>
      <c r="CLV93" s="128"/>
      <c r="CLW93" s="129"/>
      <c r="CLX93" s="80"/>
      <c r="CLY93" s="80"/>
      <c r="CLZ93" s="80"/>
      <c r="CMA93" s="80"/>
      <c r="CMB93" s="127"/>
      <c r="CMC93" s="128"/>
      <c r="CMD93" s="128"/>
      <c r="CME93" s="128"/>
      <c r="CMF93" s="129"/>
      <c r="CMG93" s="80"/>
      <c r="CMH93" s="80"/>
      <c r="CMI93" s="80"/>
      <c r="CMJ93" s="80"/>
      <c r="CMK93" s="127"/>
      <c r="CML93" s="128"/>
      <c r="CMM93" s="128"/>
      <c r="CMN93" s="128"/>
      <c r="CMO93" s="129"/>
      <c r="CMP93" s="80"/>
      <c r="CMQ93" s="80"/>
      <c r="CMR93" s="80"/>
      <c r="CMS93" s="80"/>
      <c r="CMT93" s="127"/>
      <c r="CMU93" s="128"/>
      <c r="CMV93" s="128"/>
      <c r="CMW93" s="128"/>
      <c r="CMX93" s="129"/>
      <c r="CMY93" s="80"/>
      <c r="CMZ93" s="80"/>
      <c r="CNA93" s="80"/>
      <c r="CNB93" s="80"/>
      <c r="CNC93" s="127"/>
      <c r="CND93" s="128"/>
      <c r="CNE93" s="128"/>
      <c r="CNF93" s="128"/>
      <c r="CNG93" s="129"/>
      <c r="CNH93" s="80"/>
      <c r="CNI93" s="80"/>
      <c r="CNJ93" s="80"/>
      <c r="CNK93" s="80"/>
      <c r="CNL93" s="127"/>
      <c r="CNM93" s="128"/>
      <c r="CNN93" s="128"/>
      <c r="CNO93" s="128"/>
      <c r="CNP93" s="129"/>
      <c r="CNQ93" s="80"/>
      <c r="CNR93" s="80"/>
      <c r="CNS93" s="80"/>
      <c r="CNT93" s="80"/>
      <c r="CNU93" s="127"/>
      <c r="CNV93" s="128"/>
      <c r="CNW93" s="128"/>
      <c r="CNX93" s="128"/>
      <c r="CNY93" s="129"/>
      <c r="CNZ93" s="80"/>
      <c r="COA93" s="80"/>
      <c r="COB93" s="80"/>
      <c r="COC93" s="80"/>
      <c r="COD93" s="127"/>
      <c r="COE93" s="128"/>
      <c r="COF93" s="128"/>
      <c r="COG93" s="128"/>
      <c r="COH93" s="129"/>
      <c r="COI93" s="80"/>
      <c r="COJ93" s="80"/>
      <c r="COK93" s="80"/>
      <c r="COL93" s="80"/>
      <c r="COM93" s="127"/>
      <c r="CON93" s="128"/>
      <c r="COO93" s="128"/>
      <c r="COP93" s="128"/>
      <c r="COQ93" s="129"/>
      <c r="COR93" s="80"/>
      <c r="COS93" s="80"/>
      <c r="COT93" s="80"/>
      <c r="COU93" s="80"/>
      <c r="COV93" s="127"/>
      <c r="COW93" s="128"/>
      <c r="COX93" s="128"/>
      <c r="COY93" s="128"/>
      <c r="COZ93" s="129"/>
      <c r="CPA93" s="80"/>
      <c r="CPB93" s="80"/>
      <c r="CPC93" s="80"/>
      <c r="CPD93" s="80"/>
      <c r="CPE93" s="127"/>
      <c r="CPF93" s="128"/>
      <c r="CPG93" s="128"/>
      <c r="CPH93" s="128"/>
      <c r="CPI93" s="129"/>
      <c r="CPJ93" s="80"/>
      <c r="CPK93" s="80"/>
      <c r="CPL93" s="80"/>
      <c r="CPM93" s="80"/>
      <c r="CPN93" s="127"/>
      <c r="CPO93" s="128"/>
      <c r="CPP93" s="128"/>
      <c r="CPQ93" s="128"/>
      <c r="CPR93" s="129"/>
      <c r="CPS93" s="80"/>
      <c r="CPT93" s="80"/>
      <c r="CPU93" s="80"/>
      <c r="CPV93" s="80"/>
      <c r="CPW93" s="127"/>
      <c r="CPX93" s="128"/>
      <c r="CPY93" s="128"/>
      <c r="CPZ93" s="128"/>
      <c r="CQA93" s="129"/>
      <c r="CQB93" s="80"/>
      <c r="CQC93" s="80"/>
      <c r="CQD93" s="80"/>
      <c r="CQE93" s="80"/>
      <c r="CQF93" s="127"/>
      <c r="CQG93" s="128"/>
      <c r="CQH93" s="128"/>
      <c r="CQI93" s="128"/>
      <c r="CQJ93" s="129"/>
      <c r="CQK93" s="80"/>
      <c r="CQL93" s="80"/>
      <c r="CQM93" s="80"/>
      <c r="CQN93" s="80"/>
      <c r="CQO93" s="127"/>
      <c r="CQP93" s="128"/>
      <c r="CQQ93" s="128"/>
      <c r="CQR93" s="128"/>
      <c r="CQS93" s="129"/>
      <c r="CQT93" s="80"/>
      <c r="CQU93" s="80"/>
      <c r="CQV93" s="80"/>
      <c r="CQW93" s="80"/>
      <c r="CQX93" s="127"/>
      <c r="CQY93" s="128"/>
      <c r="CQZ93" s="128"/>
      <c r="CRA93" s="128"/>
      <c r="CRB93" s="129"/>
      <c r="CRC93" s="80"/>
      <c r="CRD93" s="80"/>
      <c r="CRE93" s="80"/>
      <c r="CRF93" s="80"/>
      <c r="CRG93" s="127"/>
      <c r="CRH93" s="128"/>
      <c r="CRI93" s="128"/>
      <c r="CRJ93" s="128"/>
      <c r="CRK93" s="129"/>
      <c r="CRL93" s="80"/>
      <c r="CRM93" s="80"/>
      <c r="CRN93" s="80"/>
      <c r="CRO93" s="80"/>
      <c r="CRP93" s="127"/>
      <c r="CRQ93" s="128"/>
      <c r="CRR93" s="128"/>
      <c r="CRS93" s="128"/>
      <c r="CRT93" s="129"/>
      <c r="CRU93" s="80"/>
      <c r="CRV93" s="80"/>
      <c r="CRW93" s="80"/>
      <c r="CRX93" s="80"/>
      <c r="CRY93" s="127"/>
      <c r="CRZ93" s="128"/>
      <c r="CSA93" s="128"/>
      <c r="CSB93" s="128"/>
      <c r="CSC93" s="129"/>
      <c r="CSD93" s="80"/>
      <c r="CSE93" s="80"/>
      <c r="CSF93" s="80"/>
      <c r="CSG93" s="80"/>
      <c r="CSH93" s="127"/>
      <c r="CSI93" s="128"/>
      <c r="CSJ93" s="128"/>
      <c r="CSK93" s="128"/>
      <c r="CSL93" s="129"/>
      <c r="CSM93" s="80"/>
      <c r="CSN93" s="80"/>
      <c r="CSO93" s="80"/>
      <c r="CSP93" s="80"/>
      <c r="CSQ93" s="127"/>
      <c r="CSR93" s="128"/>
      <c r="CSS93" s="128"/>
      <c r="CST93" s="128"/>
      <c r="CSU93" s="129"/>
      <c r="CSV93" s="80"/>
      <c r="CSW93" s="80"/>
      <c r="CSX93" s="80"/>
      <c r="CSY93" s="80"/>
      <c r="CSZ93" s="127"/>
      <c r="CTA93" s="128"/>
      <c r="CTB93" s="128"/>
      <c r="CTC93" s="128"/>
      <c r="CTD93" s="129"/>
      <c r="CTE93" s="80"/>
      <c r="CTF93" s="80"/>
      <c r="CTG93" s="80"/>
      <c r="CTH93" s="80"/>
      <c r="CTI93" s="127"/>
      <c r="CTJ93" s="128"/>
      <c r="CTK93" s="128"/>
      <c r="CTL93" s="128"/>
      <c r="CTM93" s="129"/>
      <c r="CTN93" s="80"/>
      <c r="CTO93" s="80"/>
      <c r="CTP93" s="80"/>
      <c r="CTQ93" s="80"/>
      <c r="CTR93" s="127"/>
      <c r="CTS93" s="128"/>
      <c r="CTT93" s="128"/>
      <c r="CTU93" s="128"/>
      <c r="CTV93" s="129"/>
      <c r="CTW93" s="80"/>
      <c r="CTX93" s="80"/>
      <c r="CTY93" s="80"/>
      <c r="CTZ93" s="80"/>
      <c r="CUA93" s="127"/>
      <c r="CUB93" s="128"/>
      <c r="CUC93" s="128"/>
      <c r="CUD93" s="128"/>
      <c r="CUE93" s="129"/>
      <c r="CUF93" s="80"/>
      <c r="CUG93" s="80"/>
      <c r="CUH93" s="80"/>
      <c r="CUI93" s="80"/>
      <c r="CUJ93" s="127"/>
      <c r="CUK93" s="128"/>
      <c r="CUL93" s="128"/>
      <c r="CUM93" s="128"/>
      <c r="CUN93" s="129"/>
      <c r="CUO93" s="80"/>
      <c r="CUP93" s="80"/>
      <c r="CUQ93" s="80"/>
      <c r="CUR93" s="80"/>
      <c r="CUS93" s="127"/>
      <c r="CUT93" s="128"/>
      <c r="CUU93" s="128"/>
      <c r="CUV93" s="128"/>
      <c r="CUW93" s="129"/>
      <c r="CUX93" s="80"/>
      <c r="CUY93" s="80"/>
      <c r="CUZ93" s="80"/>
      <c r="CVA93" s="80"/>
      <c r="CVB93" s="127"/>
      <c r="CVC93" s="128"/>
      <c r="CVD93" s="128"/>
      <c r="CVE93" s="128"/>
      <c r="CVF93" s="129"/>
      <c r="CVG93" s="80"/>
      <c r="CVH93" s="80"/>
      <c r="CVI93" s="80"/>
      <c r="CVJ93" s="80"/>
      <c r="CVK93" s="127"/>
      <c r="CVL93" s="128"/>
      <c r="CVM93" s="128"/>
      <c r="CVN93" s="128"/>
      <c r="CVO93" s="129"/>
      <c r="CVP93" s="80"/>
      <c r="CVQ93" s="80"/>
      <c r="CVR93" s="80"/>
      <c r="CVS93" s="80"/>
      <c r="CVT93" s="127"/>
      <c r="CVU93" s="128"/>
      <c r="CVV93" s="128"/>
      <c r="CVW93" s="128"/>
      <c r="CVX93" s="129"/>
      <c r="CVY93" s="80"/>
      <c r="CVZ93" s="80"/>
      <c r="CWA93" s="80"/>
      <c r="CWB93" s="80"/>
      <c r="CWC93" s="127"/>
      <c r="CWD93" s="128"/>
      <c r="CWE93" s="128"/>
      <c r="CWF93" s="128"/>
      <c r="CWG93" s="129"/>
      <c r="CWH93" s="80"/>
      <c r="CWI93" s="80"/>
      <c r="CWJ93" s="80"/>
      <c r="CWK93" s="80"/>
      <c r="CWL93" s="127"/>
      <c r="CWM93" s="128"/>
      <c r="CWN93" s="128"/>
      <c r="CWO93" s="128"/>
      <c r="CWP93" s="129"/>
      <c r="CWQ93" s="80"/>
      <c r="CWR93" s="80"/>
      <c r="CWS93" s="80"/>
      <c r="CWT93" s="80"/>
      <c r="CWU93" s="127"/>
      <c r="CWV93" s="128"/>
      <c r="CWW93" s="128"/>
      <c r="CWX93" s="128"/>
      <c r="CWY93" s="129"/>
      <c r="CWZ93" s="80"/>
      <c r="CXA93" s="80"/>
      <c r="CXB93" s="80"/>
      <c r="CXC93" s="80"/>
      <c r="CXD93" s="127"/>
      <c r="CXE93" s="128"/>
      <c r="CXF93" s="128"/>
      <c r="CXG93" s="128"/>
      <c r="CXH93" s="129"/>
      <c r="CXI93" s="80"/>
      <c r="CXJ93" s="80"/>
      <c r="CXK93" s="80"/>
      <c r="CXL93" s="80"/>
      <c r="CXM93" s="127"/>
      <c r="CXN93" s="128"/>
      <c r="CXO93" s="128"/>
      <c r="CXP93" s="128"/>
      <c r="CXQ93" s="129"/>
      <c r="CXR93" s="80"/>
      <c r="CXS93" s="80"/>
      <c r="CXT93" s="80"/>
      <c r="CXU93" s="80"/>
      <c r="CXV93" s="127"/>
      <c r="CXW93" s="128"/>
      <c r="CXX93" s="128"/>
      <c r="CXY93" s="128"/>
      <c r="CXZ93" s="129"/>
      <c r="CYA93" s="80"/>
      <c r="CYB93" s="80"/>
      <c r="CYC93" s="80"/>
      <c r="CYD93" s="80"/>
      <c r="CYE93" s="127"/>
      <c r="CYF93" s="128"/>
      <c r="CYG93" s="128"/>
      <c r="CYH93" s="128"/>
      <c r="CYI93" s="129"/>
      <c r="CYJ93" s="80"/>
      <c r="CYK93" s="80"/>
      <c r="CYL93" s="80"/>
      <c r="CYM93" s="80"/>
      <c r="CYN93" s="127"/>
      <c r="CYO93" s="128"/>
      <c r="CYP93" s="128"/>
      <c r="CYQ93" s="128"/>
      <c r="CYR93" s="129"/>
      <c r="CYS93" s="80"/>
      <c r="CYT93" s="80"/>
      <c r="CYU93" s="80"/>
      <c r="CYV93" s="80"/>
      <c r="CYW93" s="127"/>
      <c r="CYX93" s="128"/>
      <c r="CYY93" s="128"/>
      <c r="CYZ93" s="128"/>
      <c r="CZA93" s="129"/>
      <c r="CZB93" s="80"/>
      <c r="CZC93" s="80"/>
      <c r="CZD93" s="80"/>
      <c r="CZE93" s="80"/>
      <c r="CZF93" s="127"/>
      <c r="CZG93" s="128"/>
      <c r="CZH93" s="128"/>
      <c r="CZI93" s="128"/>
      <c r="CZJ93" s="129"/>
      <c r="CZK93" s="80"/>
      <c r="CZL93" s="80"/>
      <c r="CZM93" s="80"/>
      <c r="CZN93" s="80"/>
      <c r="CZO93" s="127"/>
      <c r="CZP93" s="128"/>
      <c r="CZQ93" s="128"/>
      <c r="CZR93" s="128"/>
      <c r="CZS93" s="129"/>
      <c r="CZT93" s="80"/>
      <c r="CZU93" s="80"/>
      <c r="CZV93" s="80"/>
      <c r="CZW93" s="80"/>
      <c r="CZX93" s="127"/>
      <c r="CZY93" s="128"/>
      <c r="CZZ93" s="128"/>
      <c r="DAA93" s="128"/>
      <c r="DAB93" s="129"/>
      <c r="DAC93" s="80"/>
      <c r="DAD93" s="80"/>
      <c r="DAE93" s="80"/>
      <c r="DAF93" s="80"/>
      <c r="DAG93" s="127"/>
      <c r="DAH93" s="128"/>
      <c r="DAI93" s="128"/>
      <c r="DAJ93" s="128"/>
      <c r="DAK93" s="129"/>
      <c r="DAL93" s="80"/>
      <c r="DAM93" s="80"/>
      <c r="DAN93" s="80"/>
      <c r="DAO93" s="80"/>
      <c r="DAP93" s="127"/>
      <c r="DAQ93" s="128"/>
      <c r="DAR93" s="128"/>
      <c r="DAS93" s="128"/>
      <c r="DAT93" s="129"/>
      <c r="DAU93" s="80"/>
      <c r="DAV93" s="80"/>
      <c r="DAW93" s="80"/>
      <c r="DAX93" s="80"/>
      <c r="DAY93" s="127"/>
      <c r="DAZ93" s="128"/>
      <c r="DBA93" s="128"/>
      <c r="DBB93" s="128"/>
      <c r="DBC93" s="129"/>
      <c r="DBD93" s="80"/>
      <c r="DBE93" s="80"/>
      <c r="DBF93" s="80"/>
      <c r="DBG93" s="80"/>
      <c r="DBH93" s="127"/>
      <c r="DBI93" s="128"/>
      <c r="DBJ93" s="128"/>
      <c r="DBK93" s="128"/>
      <c r="DBL93" s="129"/>
      <c r="DBM93" s="80"/>
      <c r="DBN93" s="80"/>
      <c r="DBO93" s="80"/>
      <c r="DBP93" s="80"/>
      <c r="DBQ93" s="127"/>
      <c r="DBR93" s="128"/>
      <c r="DBS93" s="128"/>
      <c r="DBT93" s="128"/>
      <c r="DBU93" s="129"/>
      <c r="DBV93" s="80"/>
      <c r="DBW93" s="80"/>
      <c r="DBX93" s="80"/>
      <c r="DBY93" s="80"/>
      <c r="DBZ93" s="127"/>
      <c r="DCA93" s="128"/>
      <c r="DCB93" s="128"/>
      <c r="DCC93" s="128"/>
      <c r="DCD93" s="129"/>
      <c r="DCE93" s="80"/>
      <c r="DCF93" s="80"/>
      <c r="DCG93" s="80"/>
      <c r="DCH93" s="80"/>
      <c r="DCI93" s="127"/>
      <c r="DCJ93" s="128"/>
      <c r="DCK93" s="128"/>
      <c r="DCL93" s="128"/>
      <c r="DCM93" s="129"/>
      <c r="DCN93" s="80"/>
      <c r="DCO93" s="80"/>
      <c r="DCP93" s="80"/>
      <c r="DCQ93" s="80"/>
      <c r="DCR93" s="127"/>
      <c r="DCS93" s="128"/>
      <c r="DCT93" s="128"/>
      <c r="DCU93" s="128"/>
      <c r="DCV93" s="129"/>
      <c r="DCW93" s="80"/>
      <c r="DCX93" s="80"/>
      <c r="DCY93" s="80"/>
      <c r="DCZ93" s="80"/>
      <c r="DDA93" s="127"/>
      <c r="DDB93" s="128"/>
      <c r="DDC93" s="128"/>
      <c r="DDD93" s="128"/>
      <c r="DDE93" s="129"/>
      <c r="DDF93" s="80"/>
      <c r="DDG93" s="80"/>
      <c r="DDH93" s="80"/>
      <c r="DDI93" s="80"/>
      <c r="DDJ93" s="127"/>
      <c r="DDK93" s="128"/>
      <c r="DDL93" s="128"/>
      <c r="DDM93" s="128"/>
      <c r="DDN93" s="129"/>
      <c r="DDO93" s="80"/>
      <c r="DDP93" s="80"/>
      <c r="DDQ93" s="80"/>
      <c r="DDR93" s="80"/>
      <c r="DDS93" s="127"/>
      <c r="DDT93" s="128"/>
      <c r="DDU93" s="128"/>
      <c r="DDV93" s="128"/>
      <c r="DDW93" s="129"/>
      <c r="DDX93" s="80"/>
      <c r="DDY93" s="80"/>
      <c r="DDZ93" s="80"/>
      <c r="DEA93" s="80"/>
      <c r="DEB93" s="127"/>
      <c r="DEC93" s="128"/>
      <c r="DED93" s="128"/>
      <c r="DEE93" s="128"/>
      <c r="DEF93" s="129"/>
      <c r="DEG93" s="80"/>
      <c r="DEH93" s="80"/>
      <c r="DEI93" s="80"/>
      <c r="DEJ93" s="80"/>
      <c r="DEK93" s="127"/>
      <c r="DEL93" s="128"/>
      <c r="DEM93" s="128"/>
      <c r="DEN93" s="128"/>
      <c r="DEO93" s="129"/>
      <c r="DEP93" s="80"/>
      <c r="DEQ93" s="80"/>
      <c r="DER93" s="80"/>
      <c r="DES93" s="80"/>
      <c r="DET93" s="127"/>
      <c r="DEU93" s="128"/>
      <c r="DEV93" s="128"/>
      <c r="DEW93" s="128"/>
      <c r="DEX93" s="129"/>
      <c r="DEY93" s="80"/>
      <c r="DEZ93" s="80"/>
      <c r="DFA93" s="80"/>
      <c r="DFB93" s="80"/>
      <c r="DFC93" s="127"/>
      <c r="DFD93" s="128"/>
      <c r="DFE93" s="128"/>
      <c r="DFF93" s="128"/>
      <c r="DFG93" s="129"/>
      <c r="DFH93" s="80"/>
      <c r="DFI93" s="80"/>
      <c r="DFJ93" s="80"/>
      <c r="DFK93" s="80"/>
      <c r="DFL93" s="127"/>
      <c r="DFM93" s="128"/>
      <c r="DFN93" s="128"/>
      <c r="DFO93" s="128"/>
      <c r="DFP93" s="129"/>
      <c r="DFQ93" s="80"/>
      <c r="DFR93" s="80"/>
      <c r="DFS93" s="80"/>
      <c r="DFT93" s="80"/>
      <c r="DFU93" s="127"/>
      <c r="DFV93" s="128"/>
      <c r="DFW93" s="128"/>
      <c r="DFX93" s="128"/>
      <c r="DFY93" s="129"/>
      <c r="DFZ93" s="80"/>
      <c r="DGA93" s="80"/>
      <c r="DGB93" s="80"/>
      <c r="DGC93" s="80"/>
      <c r="DGD93" s="127"/>
      <c r="DGE93" s="128"/>
      <c r="DGF93" s="128"/>
      <c r="DGG93" s="128"/>
      <c r="DGH93" s="129"/>
      <c r="DGI93" s="80"/>
      <c r="DGJ93" s="80"/>
      <c r="DGK93" s="80"/>
      <c r="DGL93" s="80"/>
      <c r="DGM93" s="127"/>
      <c r="DGN93" s="128"/>
      <c r="DGO93" s="128"/>
      <c r="DGP93" s="128"/>
      <c r="DGQ93" s="129"/>
      <c r="DGR93" s="80"/>
      <c r="DGS93" s="80"/>
      <c r="DGT93" s="80"/>
      <c r="DGU93" s="80"/>
      <c r="DGV93" s="127"/>
      <c r="DGW93" s="128"/>
      <c r="DGX93" s="128"/>
      <c r="DGY93" s="128"/>
      <c r="DGZ93" s="129"/>
      <c r="DHA93" s="80"/>
      <c r="DHB93" s="80"/>
      <c r="DHC93" s="80"/>
      <c r="DHD93" s="80"/>
      <c r="DHE93" s="127"/>
      <c r="DHF93" s="128"/>
      <c r="DHG93" s="128"/>
      <c r="DHH93" s="128"/>
      <c r="DHI93" s="129"/>
      <c r="DHJ93" s="80"/>
      <c r="DHK93" s="80"/>
      <c r="DHL93" s="80"/>
      <c r="DHM93" s="80"/>
      <c r="DHN93" s="127"/>
      <c r="DHO93" s="128"/>
      <c r="DHP93" s="128"/>
      <c r="DHQ93" s="128"/>
      <c r="DHR93" s="129"/>
      <c r="DHS93" s="80"/>
      <c r="DHT93" s="80"/>
      <c r="DHU93" s="80"/>
      <c r="DHV93" s="80"/>
      <c r="DHW93" s="127"/>
      <c r="DHX93" s="128"/>
      <c r="DHY93" s="128"/>
      <c r="DHZ93" s="128"/>
      <c r="DIA93" s="129"/>
      <c r="DIB93" s="80"/>
      <c r="DIC93" s="80"/>
      <c r="DID93" s="80"/>
      <c r="DIE93" s="80"/>
      <c r="DIF93" s="127"/>
      <c r="DIG93" s="128"/>
      <c r="DIH93" s="128"/>
      <c r="DII93" s="128"/>
      <c r="DIJ93" s="129"/>
      <c r="DIK93" s="80"/>
      <c r="DIL93" s="80"/>
      <c r="DIM93" s="80"/>
      <c r="DIN93" s="80"/>
      <c r="DIO93" s="127"/>
      <c r="DIP93" s="128"/>
      <c r="DIQ93" s="128"/>
      <c r="DIR93" s="128"/>
      <c r="DIS93" s="129"/>
      <c r="DIT93" s="80"/>
      <c r="DIU93" s="80"/>
      <c r="DIV93" s="80"/>
      <c r="DIW93" s="80"/>
      <c r="DIX93" s="127"/>
      <c r="DIY93" s="128"/>
      <c r="DIZ93" s="128"/>
      <c r="DJA93" s="128"/>
      <c r="DJB93" s="129"/>
      <c r="DJC93" s="80"/>
      <c r="DJD93" s="80"/>
      <c r="DJE93" s="80"/>
      <c r="DJF93" s="80"/>
      <c r="DJG93" s="127"/>
      <c r="DJH93" s="128"/>
      <c r="DJI93" s="128"/>
      <c r="DJJ93" s="128"/>
      <c r="DJK93" s="129"/>
      <c r="DJL93" s="80"/>
      <c r="DJM93" s="80"/>
      <c r="DJN93" s="80"/>
      <c r="DJO93" s="80"/>
      <c r="DJP93" s="127"/>
      <c r="DJQ93" s="128"/>
      <c r="DJR93" s="128"/>
      <c r="DJS93" s="128"/>
      <c r="DJT93" s="129"/>
      <c r="DJU93" s="80"/>
      <c r="DJV93" s="80"/>
      <c r="DJW93" s="80"/>
      <c r="DJX93" s="80"/>
      <c r="DJY93" s="127"/>
      <c r="DJZ93" s="128"/>
      <c r="DKA93" s="128"/>
      <c r="DKB93" s="128"/>
      <c r="DKC93" s="129"/>
      <c r="DKD93" s="80"/>
      <c r="DKE93" s="80"/>
      <c r="DKF93" s="80"/>
      <c r="DKG93" s="80"/>
      <c r="DKH93" s="127"/>
      <c r="DKI93" s="128"/>
      <c r="DKJ93" s="128"/>
      <c r="DKK93" s="128"/>
      <c r="DKL93" s="129"/>
      <c r="DKM93" s="80"/>
      <c r="DKN93" s="80"/>
      <c r="DKO93" s="80"/>
      <c r="DKP93" s="80"/>
      <c r="DKQ93" s="127"/>
      <c r="DKR93" s="128"/>
      <c r="DKS93" s="128"/>
      <c r="DKT93" s="128"/>
      <c r="DKU93" s="129"/>
      <c r="DKV93" s="80"/>
      <c r="DKW93" s="80"/>
      <c r="DKX93" s="80"/>
      <c r="DKY93" s="80"/>
      <c r="DKZ93" s="127"/>
      <c r="DLA93" s="128"/>
      <c r="DLB93" s="128"/>
      <c r="DLC93" s="128"/>
      <c r="DLD93" s="129"/>
      <c r="DLE93" s="80"/>
      <c r="DLF93" s="80"/>
      <c r="DLG93" s="80"/>
      <c r="DLH93" s="80"/>
      <c r="DLI93" s="127"/>
      <c r="DLJ93" s="128"/>
      <c r="DLK93" s="128"/>
      <c r="DLL93" s="128"/>
      <c r="DLM93" s="129"/>
      <c r="DLN93" s="80"/>
      <c r="DLO93" s="80"/>
      <c r="DLP93" s="80"/>
      <c r="DLQ93" s="80"/>
      <c r="DLR93" s="127"/>
      <c r="DLS93" s="128"/>
      <c r="DLT93" s="128"/>
      <c r="DLU93" s="128"/>
      <c r="DLV93" s="129"/>
      <c r="DLW93" s="80"/>
      <c r="DLX93" s="80"/>
      <c r="DLY93" s="80"/>
      <c r="DLZ93" s="80"/>
      <c r="DMA93" s="127"/>
      <c r="DMB93" s="128"/>
      <c r="DMC93" s="128"/>
      <c r="DMD93" s="128"/>
      <c r="DME93" s="129"/>
      <c r="DMF93" s="80"/>
      <c r="DMG93" s="80"/>
      <c r="DMH93" s="80"/>
      <c r="DMI93" s="80"/>
      <c r="DMJ93" s="127"/>
      <c r="DMK93" s="128"/>
      <c r="DML93" s="128"/>
      <c r="DMM93" s="128"/>
      <c r="DMN93" s="129"/>
      <c r="DMO93" s="80"/>
      <c r="DMP93" s="80"/>
      <c r="DMQ93" s="80"/>
      <c r="DMR93" s="80"/>
      <c r="DMS93" s="127"/>
      <c r="DMT93" s="128"/>
      <c r="DMU93" s="128"/>
      <c r="DMV93" s="128"/>
      <c r="DMW93" s="129"/>
      <c r="DMX93" s="80"/>
      <c r="DMY93" s="80"/>
      <c r="DMZ93" s="80"/>
      <c r="DNA93" s="80"/>
      <c r="DNB93" s="127"/>
      <c r="DNC93" s="128"/>
      <c r="DND93" s="128"/>
      <c r="DNE93" s="128"/>
      <c r="DNF93" s="129"/>
      <c r="DNG93" s="80"/>
      <c r="DNH93" s="80"/>
      <c r="DNI93" s="80"/>
      <c r="DNJ93" s="80"/>
      <c r="DNK93" s="127"/>
      <c r="DNL93" s="128"/>
      <c r="DNM93" s="128"/>
      <c r="DNN93" s="128"/>
      <c r="DNO93" s="129"/>
      <c r="DNP93" s="80"/>
      <c r="DNQ93" s="80"/>
      <c r="DNR93" s="80"/>
      <c r="DNS93" s="80"/>
      <c r="DNT93" s="127"/>
      <c r="DNU93" s="128"/>
      <c r="DNV93" s="128"/>
      <c r="DNW93" s="128"/>
      <c r="DNX93" s="129"/>
      <c r="DNY93" s="80"/>
      <c r="DNZ93" s="80"/>
      <c r="DOA93" s="80"/>
      <c r="DOB93" s="80"/>
      <c r="DOC93" s="127"/>
      <c r="DOD93" s="128"/>
      <c r="DOE93" s="128"/>
      <c r="DOF93" s="128"/>
      <c r="DOG93" s="129"/>
      <c r="DOH93" s="80"/>
      <c r="DOI93" s="80"/>
      <c r="DOJ93" s="80"/>
      <c r="DOK93" s="80"/>
      <c r="DOL93" s="127"/>
      <c r="DOM93" s="128"/>
      <c r="DON93" s="128"/>
      <c r="DOO93" s="128"/>
      <c r="DOP93" s="129"/>
      <c r="DOQ93" s="80"/>
      <c r="DOR93" s="80"/>
      <c r="DOS93" s="80"/>
      <c r="DOT93" s="80"/>
      <c r="DOU93" s="127"/>
      <c r="DOV93" s="128"/>
      <c r="DOW93" s="128"/>
      <c r="DOX93" s="128"/>
      <c r="DOY93" s="129"/>
      <c r="DOZ93" s="80"/>
      <c r="DPA93" s="80"/>
      <c r="DPB93" s="80"/>
      <c r="DPC93" s="80"/>
      <c r="DPD93" s="127"/>
      <c r="DPE93" s="128"/>
      <c r="DPF93" s="128"/>
      <c r="DPG93" s="128"/>
      <c r="DPH93" s="129"/>
      <c r="DPI93" s="80"/>
      <c r="DPJ93" s="80"/>
      <c r="DPK93" s="80"/>
      <c r="DPL93" s="80"/>
      <c r="DPM93" s="127"/>
      <c r="DPN93" s="128"/>
      <c r="DPO93" s="128"/>
      <c r="DPP93" s="128"/>
      <c r="DPQ93" s="129"/>
      <c r="DPR93" s="80"/>
      <c r="DPS93" s="80"/>
      <c r="DPT93" s="80"/>
      <c r="DPU93" s="80"/>
      <c r="DPV93" s="127"/>
      <c r="DPW93" s="128"/>
      <c r="DPX93" s="128"/>
      <c r="DPY93" s="128"/>
      <c r="DPZ93" s="129"/>
      <c r="DQA93" s="80"/>
      <c r="DQB93" s="80"/>
      <c r="DQC93" s="80"/>
      <c r="DQD93" s="80"/>
      <c r="DQE93" s="127"/>
      <c r="DQF93" s="128"/>
      <c r="DQG93" s="128"/>
      <c r="DQH93" s="128"/>
      <c r="DQI93" s="129"/>
      <c r="DQJ93" s="80"/>
      <c r="DQK93" s="80"/>
      <c r="DQL93" s="80"/>
      <c r="DQM93" s="80"/>
      <c r="DQN93" s="127"/>
      <c r="DQO93" s="128"/>
      <c r="DQP93" s="128"/>
      <c r="DQQ93" s="128"/>
      <c r="DQR93" s="129"/>
      <c r="DQS93" s="80"/>
      <c r="DQT93" s="80"/>
      <c r="DQU93" s="80"/>
      <c r="DQV93" s="80"/>
      <c r="DQW93" s="127"/>
      <c r="DQX93" s="128"/>
      <c r="DQY93" s="128"/>
      <c r="DQZ93" s="128"/>
      <c r="DRA93" s="129"/>
      <c r="DRB93" s="80"/>
      <c r="DRC93" s="80"/>
      <c r="DRD93" s="80"/>
      <c r="DRE93" s="80"/>
      <c r="DRF93" s="127"/>
      <c r="DRG93" s="128"/>
      <c r="DRH93" s="128"/>
      <c r="DRI93" s="128"/>
      <c r="DRJ93" s="129"/>
      <c r="DRK93" s="80"/>
      <c r="DRL93" s="80"/>
      <c r="DRM93" s="80"/>
      <c r="DRN93" s="80"/>
      <c r="DRO93" s="127"/>
      <c r="DRP93" s="128"/>
      <c r="DRQ93" s="128"/>
      <c r="DRR93" s="128"/>
      <c r="DRS93" s="129"/>
      <c r="DRT93" s="80"/>
      <c r="DRU93" s="80"/>
      <c r="DRV93" s="80"/>
      <c r="DRW93" s="80"/>
      <c r="DRX93" s="127"/>
      <c r="DRY93" s="128"/>
      <c r="DRZ93" s="128"/>
      <c r="DSA93" s="128"/>
      <c r="DSB93" s="129"/>
      <c r="DSC93" s="80"/>
      <c r="DSD93" s="80"/>
      <c r="DSE93" s="80"/>
      <c r="DSF93" s="80"/>
      <c r="DSG93" s="127"/>
      <c r="DSH93" s="128"/>
      <c r="DSI93" s="128"/>
      <c r="DSJ93" s="128"/>
      <c r="DSK93" s="129"/>
      <c r="DSL93" s="80"/>
      <c r="DSM93" s="80"/>
      <c r="DSN93" s="80"/>
      <c r="DSO93" s="80"/>
      <c r="DSP93" s="127"/>
      <c r="DSQ93" s="128"/>
      <c r="DSR93" s="128"/>
      <c r="DSS93" s="128"/>
      <c r="DST93" s="129"/>
      <c r="DSU93" s="80"/>
      <c r="DSV93" s="80"/>
      <c r="DSW93" s="80"/>
      <c r="DSX93" s="80"/>
      <c r="DSY93" s="127"/>
      <c r="DSZ93" s="128"/>
      <c r="DTA93" s="128"/>
      <c r="DTB93" s="128"/>
      <c r="DTC93" s="129"/>
      <c r="DTD93" s="80"/>
      <c r="DTE93" s="80"/>
      <c r="DTF93" s="80"/>
      <c r="DTG93" s="80"/>
      <c r="DTH93" s="127"/>
      <c r="DTI93" s="128"/>
      <c r="DTJ93" s="128"/>
      <c r="DTK93" s="128"/>
      <c r="DTL93" s="129"/>
      <c r="DTM93" s="80"/>
      <c r="DTN93" s="80"/>
      <c r="DTO93" s="80"/>
      <c r="DTP93" s="80"/>
      <c r="DTQ93" s="127"/>
      <c r="DTR93" s="128"/>
      <c r="DTS93" s="128"/>
      <c r="DTT93" s="128"/>
      <c r="DTU93" s="129"/>
      <c r="DTV93" s="80"/>
      <c r="DTW93" s="80"/>
      <c r="DTX93" s="80"/>
      <c r="DTY93" s="80"/>
      <c r="DTZ93" s="127"/>
      <c r="DUA93" s="128"/>
      <c r="DUB93" s="128"/>
      <c r="DUC93" s="128"/>
      <c r="DUD93" s="129"/>
      <c r="DUE93" s="80"/>
      <c r="DUF93" s="80"/>
      <c r="DUG93" s="80"/>
      <c r="DUH93" s="80"/>
      <c r="DUI93" s="127"/>
      <c r="DUJ93" s="128"/>
      <c r="DUK93" s="128"/>
      <c r="DUL93" s="128"/>
      <c r="DUM93" s="129"/>
      <c r="DUN93" s="80"/>
      <c r="DUO93" s="80"/>
      <c r="DUP93" s="80"/>
      <c r="DUQ93" s="80"/>
      <c r="DUR93" s="127"/>
      <c r="DUS93" s="128"/>
      <c r="DUT93" s="128"/>
      <c r="DUU93" s="128"/>
      <c r="DUV93" s="129"/>
      <c r="DUW93" s="80"/>
      <c r="DUX93" s="80"/>
      <c r="DUY93" s="80"/>
      <c r="DUZ93" s="80"/>
      <c r="DVA93" s="127"/>
      <c r="DVB93" s="128"/>
      <c r="DVC93" s="128"/>
      <c r="DVD93" s="128"/>
      <c r="DVE93" s="129"/>
      <c r="DVF93" s="80"/>
      <c r="DVG93" s="80"/>
      <c r="DVH93" s="80"/>
      <c r="DVI93" s="80"/>
      <c r="DVJ93" s="127"/>
      <c r="DVK93" s="128"/>
      <c r="DVL93" s="128"/>
      <c r="DVM93" s="128"/>
      <c r="DVN93" s="129"/>
      <c r="DVO93" s="80"/>
      <c r="DVP93" s="80"/>
      <c r="DVQ93" s="80"/>
      <c r="DVR93" s="80"/>
      <c r="DVS93" s="127"/>
      <c r="DVT93" s="128"/>
      <c r="DVU93" s="128"/>
      <c r="DVV93" s="128"/>
      <c r="DVW93" s="129"/>
      <c r="DVX93" s="80"/>
      <c r="DVY93" s="80"/>
      <c r="DVZ93" s="80"/>
      <c r="DWA93" s="80"/>
      <c r="DWB93" s="127"/>
      <c r="DWC93" s="128"/>
      <c r="DWD93" s="128"/>
      <c r="DWE93" s="128"/>
      <c r="DWF93" s="129"/>
      <c r="DWG93" s="80"/>
      <c r="DWH93" s="80"/>
      <c r="DWI93" s="80"/>
      <c r="DWJ93" s="80"/>
      <c r="DWK93" s="127"/>
      <c r="DWL93" s="128"/>
      <c r="DWM93" s="128"/>
      <c r="DWN93" s="128"/>
      <c r="DWO93" s="129"/>
      <c r="DWP93" s="80"/>
      <c r="DWQ93" s="80"/>
      <c r="DWR93" s="80"/>
      <c r="DWS93" s="80"/>
      <c r="DWT93" s="127"/>
      <c r="DWU93" s="128"/>
      <c r="DWV93" s="128"/>
      <c r="DWW93" s="128"/>
      <c r="DWX93" s="129"/>
      <c r="DWY93" s="80"/>
      <c r="DWZ93" s="80"/>
      <c r="DXA93" s="80"/>
      <c r="DXB93" s="80"/>
      <c r="DXC93" s="127"/>
      <c r="DXD93" s="128"/>
      <c r="DXE93" s="128"/>
      <c r="DXF93" s="128"/>
      <c r="DXG93" s="129"/>
      <c r="DXH93" s="80"/>
      <c r="DXI93" s="80"/>
      <c r="DXJ93" s="80"/>
      <c r="DXK93" s="80"/>
      <c r="DXL93" s="127"/>
      <c r="DXM93" s="128"/>
      <c r="DXN93" s="128"/>
      <c r="DXO93" s="128"/>
      <c r="DXP93" s="129"/>
      <c r="DXQ93" s="80"/>
      <c r="DXR93" s="80"/>
      <c r="DXS93" s="80"/>
      <c r="DXT93" s="80"/>
      <c r="DXU93" s="127"/>
      <c r="DXV93" s="128"/>
      <c r="DXW93" s="128"/>
      <c r="DXX93" s="128"/>
      <c r="DXY93" s="129"/>
      <c r="DXZ93" s="80"/>
      <c r="DYA93" s="80"/>
      <c r="DYB93" s="80"/>
      <c r="DYC93" s="80"/>
      <c r="DYD93" s="127"/>
      <c r="DYE93" s="128"/>
      <c r="DYF93" s="128"/>
      <c r="DYG93" s="128"/>
      <c r="DYH93" s="129"/>
      <c r="DYI93" s="80"/>
      <c r="DYJ93" s="80"/>
      <c r="DYK93" s="80"/>
      <c r="DYL93" s="80"/>
      <c r="DYM93" s="127"/>
      <c r="DYN93" s="128"/>
      <c r="DYO93" s="128"/>
      <c r="DYP93" s="128"/>
      <c r="DYQ93" s="129"/>
      <c r="DYR93" s="80"/>
      <c r="DYS93" s="80"/>
      <c r="DYT93" s="80"/>
      <c r="DYU93" s="80"/>
      <c r="DYV93" s="127"/>
      <c r="DYW93" s="128"/>
      <c r="DYX93" s="128"/>
      <c r="DYY93" s="128"/>
      <c r="DYZ93" s="129"/>
      <c r="DZA93" s="80"/>
      <c r="DZB93" s="80"/>
      <c r="DZC93" s="80"/>
      <c r="DZD93" s="80"/>
      <c r="DZE93" s="127"/>
      <c r="DZF93" s="128"/>
      <c r="DZG93" s="128"/>
      <c r="DZH93" s="128"/>
      <c r="DZI93" s="129"/>
      <c r="DZJ93" s="80"/>
      <c r="DZK93" s="80"/>
      <c r="DZL93" s="80"/>
      <c r="DZM93" s="80"/>
      <c r="DZN93" s="127"/>
      <c r="DZO93" s="128"/>
      <c r="DZP93" s="128"/>
      <c r="DZQ93" s="128"/>
      <c r="DZR93" s="129"/>
      <c r="DZS93" s="80"/>
      <c r="DZT93" s="80"/>
      <c r="DZU93" s="80"/>
      <c r="DZV93" s="80"/>
      <c r="DZW93" s="127"/>
      <c r="DZX93" s="128"/>
      <c r="DZY93" s="128"/>
      <c r="DZZ93" s="128"/>
      <c r="EAA93" s="129"/>
      <c r="EAB93" s="80"/>
      <c r="EAC93" s="80"/>
      <c r="EAD93" s="80"/>
      <c r="EAE93" s="80"/>
      <c r="EAF93" s="127"/>
      <c r="EAG93" s="128"/>
      <c r="EAH93" s="128"/>
      <c r="EAI93" s="128"/>
      <c r="EAJ93" s="129"/>
      <c r="EAK93" s="80"/>
      <c r="EAL93" s="80"/>
      <c r="EAM93" s="80"/>
      <c r="EAN93" s="80"/>
      <c r="EAO93" s="127"/>
      <c r="EAP93" s="128"/>
      <c r="EAQ93" s="128"/>
      <c r="EAR93" s="128"/>
      <c r="EAS93" s="129"/>
      <c r="EAT93" s="80"/>
      <c r="EAU93" s="80"/>
      <c r="EAV93" s="80"/>
      <c r="EAW93" s="80"/>
      <c r="EAX93" s="127"/>
      <c r="EAY93" s="128"/>
      <c r="EAZ93" s="128"/>
      <c r="EBA93" s="128"/>
      <c r="EBB93" s="129"/>
      <c r="EBC93" s="80"/>
      <c r="EBD93" s="80"/>
      <c r="EBE93" s="80"/>
      <c r="EBF93" s="80"/>
      <c r="EBG93" s="127"/>
      <c r="EBH93" s="128"/>
      <c r="EBI93" s="128"/>
      <c r="EBJ93" s="128"/>
      <c r="EBK93" s="129"/>
      <c r="EBL93" s="80"/>
      <c r="EBM93" s="80"/>
      <c r="EBN93" s="80"/>
      <c r="EBO93" s="80"/>
      <c r="EBP93" s="127"/>
      <c r="EBQ93" s="128"/>
      <c r="EBR93" s="128"/>
      <c r="EBS93" s="128"/>
      <c r="EBT93" s="129"/>
      <c r="EBU93" s="80"/>
      <c r="EBV93" s="80"/>
      <c r="EBW93" s="80"/>
      <c r="EBX93" s="80"/>
      <c r="EBY93" s="127"/>
      <c r="EBZ93" s="128"/>
      <c r="ECA93" s="128"/>
      <c r="ECB93" s="128"/>
      <c r="ECC93" s="129"/>
      <c r="ECD93" s="80"/>
      <c r="ECE93" s="80"/>
      <c r="ECF93" s="80"/>
      <c r="ECG93" s="80"/>
      <c r="ECH93" s="127"/>
      <c r="ECI93" s="128"/>
      <c r="ECJ93" s="128"/>
      <c r="ECK93" s="128"/>
      <c r="ECL93" s="129"/>
      <c r="ECM93" s="80"/>
      <c r="ECN93" s="80"/>
      <c r="ECO93" s="80"/>
      <c r="ECP93" s="80"/>
      <c r="ECQ93" s="127"/>
      <c r="ECR93" s="128"/>
      <c r="ECS93" s="128"/>
      <c r="ECT93" s="128"/>
      <c r="ECU93" s="129"/>
      <c r="ECV93" s="80"/>
      <c r="ECW93" s="80"/>
      <c r="ECX93" s="80"/>
      <c r="ECY93" s="80"/>
      <c r="ECZ93" s="127"/>
      <c r="EDA93" s="128"/>
      <c r="EDB93" s="128"/>
      <c r="EDC93" s="128"/>
      <c r="EDD93" s="129"/>
      <c r="EDE93" s="80"/>
      <c r="EDF93" s="80"/>
      <c r="EDG93" s="80"/>
      <c r="EDH93" s="80"/>
      <c r="EDI93" s="127"/>
      <c r="EDJ93" s="128"/>
      <c r="EDK93" s="128"/>
      <c r="EDL93" s="128"/>
      <c r="EDM93" s="129"/>
      <c r="EDN93" s="80"/>
      <c r="EDO93" s="80"/>
      <c r="EDP93" s="80"/>
      <c r="EDQ93" s="80"/>
      <c r="EDR93" s="127"/>
      <c r="EDS93" s="128"/>
      <c r="EDT93" s="128"/>
      <c r="EDU93" s="128"/>
      <c r="EDV93" s="129"/>
      <c r="EDW93" s="80"/>
      <c r="EDX93" s="80"/>
      <c r="EDY93" s="80"/>
      <c r="EDZ93" s="80"/>
      <c r="EEA93" s="127"/>
      <c r="EEB93" s="128"/>
      <c r="EEC93" s="128"/>
      <c r="EED93" s="128"/>
      <c r="EEE93" s="129"/>
      <c r="EEF93" s="80"/>
      <c r="EEG93" s="80"/>
      <c r="EEH93" s="80"/>
      <c r="EEI93" s="80"/>
      <c r="EEJ93" s="127"/>
      <c r="EEK93" s="128"/>
      <c r="EEL93" s="128"/>
      <c r="EEM93" s="128"/>
      <c r="EEN93" s="129"/>
      <c r="EEO93" s="80"/>
      <c r="EEP93" s="80"/>
      <c r="EEQ93" s="80"/>
      <c r="EER93" s="80"/>
      <c r="EES93" s="127"/>
      <c r="EET93" s="128"/>
      <c r="EEU93" s="128"/>
      <c r="EEV93" s="128"/>
      <c r="EEW93" s="129"/>
      <c r="EEX93" s="80"/>
      <c r="EEY93" s="80"/>
      <c r="EEZ93" s="80"/>
      <c r="EFA93" s="80"/>
      <c r="EFB93" s="127"/>
      <c r="EFC93" s="128"/>
      <c r="EFD93" s="128"/>
      <c r="EFE93" s="128"/>
      <c r="EFF93" s="129"/>
      <c r="EFG93" s="80"/>
      <c r="EFH93" s="80"/>
      <c r="EFI93" s="80"/>
      <c r="EFJ93" s="80"/>
      <c r="EFK93" s="127"/>
      <c r="EFL93" s="128"/>
      <c r="EFM93" s="128"/>
      <c r="EFN93" s="128"/>
      <c r="EFO93" s="129"/>
      <c r="EFP93" s="80"/>
      <c r="EFQ93" s="80"/>
      <c r="EFR93" s="80"/>
      <c r="EFS93" s="80"/>
      <c r="EFT93" s="127"/>
      <c r="EFU93" s="128"/>
      <c r="EFV93" s="128"/>
      <c r="EFW93" s="128"/>
      <c r="EFX93" s="129"/>
      <c r="EFY93" s="80"/>
      <c r="EFZ93" s="80"/>
      <c r="EGA93" s="80"/>
      <c r="EGB93" s="80"/>
      <c r="EGC93" s="127"/>
      <c r="EGD93" s="128"/>
      <c r="EGE93" s="128"/>
      <c r="EGF93" s="128"/>
      <c r="EGG93" s="129"/>
      <c r="EGH93" s="80"/>
      <c r="EGI93" s="80"/>
      <c r="EGJ93" s="80"/>
      <c r="EGK93" s="80"/>
      <c r="EGL93" s="127"/>
      <c r="EGM93" s="128"/>
      <c r="EGN93" s="128"/>
      <c r="EGO93" s="128"/>
      <c r="EGP93" s="129"/>
      <c r="EGQ93" s="80"/>
      <c r="EGR93" s="80"/>
      <c r="EGS93" s="80"/>
      <c r="EGT93" s="80"/>
      <c r="EGU93" s="127"/>
      <c r="EGV93" s="128"/>
      <c r="EGW93" s="128"/>
      <c r="EGX93" s="128"/>
      <c r="EGY93" s="129"/>
      <c r="EGZ93" s="80"/>
      <c r="EHA93" s="80"/>
      <c r="EHB93" s="80"/>
      <c r="EHC93" s="80"/>
      <c r="EHD93" s="127"/>
      <c r="EHE93" s="128"/>
      <c r="EHF93" s="128"/>
      <c r="EHG93" s="128"/>
      <c r="EHH93" s="129"/>
      <c r="EHI93" s="80"/>
      <c r="EHJ93" s="80"/>
      <c r="EHK93" s="80"/>
      <c r="EHL93" s="80"/>
      <c r="EHM93" s="127"/>
      <c r="EHN93" s="128"/>
      <c r="EHO93" s="128"/>
      <c r="EHP93" s="128"/>
      <c r="EHQ93" s="129"/>
      <c r="EHR93" s="80"/>
      <c r="EHS93" s="80"/>
      <c r="EHT93" s="80"/>
      <c r="EHU93" s="80"/>
      <c r="EHV93" s="127"/>
      <c r="EHW93" s="128"/>
      <c r="EHX93" s="128"/>
      <c r="EHY93" s="128"/>
      <c r="EHZ93" s="129"/>
      <c r="EIA93" s="80"/>
      <c r="EIB93" s="80"/>
      <c r="EIC93" s="80"/>
      <c r="EID93" s="80"/>
      <c r="EIE93" s="127"/>
      <c r="EIF93" s="128"/>
      <c r="EIG93" s="128"/>
      <c r="EIH93" s="128"/>
      <c r="EII93" s="129"/>
      <c r="EIJ93" s="80"/>
      <c r="EIK93" s="80"/>
      <c r="EIL93" s="80"/>
      <c r="EIM93" s="80"/>
      <c r="EIN93" s="127"/>
      <c r="EIO93" s="128"/>
      <c r="EIP93" s="128"/>
      <c r="EIQ93" s="128"/>
      <c r="EIR93" s="129"/>
      <c r="EIS93" s="80"/>
      <c r="EIT93" s="80"/>
      <c r="EIU93" s="80"/>
      <c r="EIV93" s="80"/>
      <c r="EIW93" s="127"/>
      <c r="EIX93" s="128"/>
      <c r="EIY93" s="128"/>
      <c r="EIZ93" s="128"/>
      <c r="EJA93" s="129"/>
      <c r="EJB93" s="80"/>
      <c r="EJC93" s="80"/>
      <c r="EJD93" s="80"/>
      <c r="EJE93" s="80"/>
      <c r="EJF93" s="127"/>
      <c r="EJG93" s="128"/>
      <c r="EJH93" s="128"/>
      <c r="EJI93" s="128"/>
      <c r="EJJ93" s="129"/>
      <c r="EJK93" s="80"/>
      <c r="EJL93" s="80"/>
      <c r="EJM93" s="80"/>
      <c r="EJN93" s="80"/>
      <c r="EJO93" s="127"/>
      <c r="EJP93" s="128"/>
      <c r="EJQ93" s="128"/>
      <c r="EJR93" s="128"/>
      <c r="EJS93" s="129"/>
      <c r="EJT93" s="80"/>
      <c r="EJU93" s="80"/>
      <c r="EJV93" s="80"/>
      <c r="EJW93" s="80"/>
      <c r="EJX93" s="127"/>
      <c r="EJY93" s="128"/>
      <c r="EJZ93" s="128"/>
      <c r="EKA93" s="128"/>
      <c r="EKB93" s="129"/>
      <c r="EKC93" s="80"/>
      <c r="EKD93" s="80"/>
      <c r="EKE93" s="80"/>
      <c r="EKF93" s="80"/>
      <c r="EKG93" s="127"/>
      <c r="EKH93" s="128"/>
      <c r="EKI93" s="128"/>
      <c r="EKJ93" s="128"/>
      <c r="EKK93" s="129"/>
      <c r="EKL93" s="80"/>
      <c r="EKM93" s="80"/>
      <c r="EKN93" s="80"/>
      <c r="EKO93" s="80"/>
      <c r="EKP93" s="127"/>
      <c r="EKQ93" s="128"/>
      <c r="EKR93" s="128"/>
      <c r="EKS93" s="128"/>
      <c r="EKT93" s="129"/>
      <c r="EKU93" s="80"/>
      <c r="EKV93" s="80"/>
      <c r="EKW93" s="80"/>
      <c r="EKX93" s="80"/>
      <c r="EKY93" s="127"/>
      <c r="EKZ93" s="128"/>
      <c r="ELA93" s="128"/>
      <c r="ELB93" s="128"/>
      <c r="ELC93" s="129"/>
      <c r="ELD93" s="80"/>
      <c r="ELE93" s="80"/>
      <c r="ELF93" s="80"/>
      <c r="ELG93" s="80"/>
      <c r="ELH93" s="127"/>
      <c r="ELI93" s="128"/>
      <c r="ELJ93" s="128"/>
      <c r="ELK93" s="128"/>
      <c r="ELL93" s="129"/>
      <c r="ELM93" s="80"/>
      <c r="ELN93" s="80"/>
      <c r="ELO93" s="80"/>
      <c r="ELP93" s="80"/>
      <c r="ELQ93" s="127"/>
      <c r="ELR93" s="128"/>
      <c r="ELS93" s="128"/>
      <c r="ELT93" s="128"/>
      <c r="ELU93" s="129"/>
      <c r="ELV93" s="80"/>
      <c r="ELW93" s="80"/>
      <c r="ELX93" s="80"/>
      <c r="ELY93" s="80"/>
      <c r="ELZ93" s="127"/>
      <c r="EMA93" s="128"/>
      <c r="EMB93" s="128"/>
      <c r="EMC93" s="128"/>
      <c r="EMD93" s="129"/>
      <c r="EME93" s="80"/>
      <c r="EMF93" s="80"/>
      <c r="EMG93" s="80"/>
      <c r="EMH93" s="80"/>
      <c r="EMI93" s="127"/>
      <c r="EMJ93" s="128"/>
      <c r="EMK93" s="128"/>
      <c r="EML93" s="128"/>
      <c r="EMM93" s="129"/>
      <c r="EMN93" s="80"/>
      <c r="EMO93" s="80"/>
      <c r="EMP93" s="80"/>
      <c r="EMQ93" s="80"/>
      <c r="EMR93" s="127"/>
      <c r="EMS93" s="128"/>
      <c r="EMT93" s="128"/>
      <c r="EMU93" s="128"/>
      <c r="EMV93" s="129"/>
      <c r="EMW93" s="80"/>
      <c r="EMX93" s="80"/>
      <c r="EMY93" s="80"/>
      <c r="EMZ93" s="80"/>
      <c r="ENA93" s="127"/>
      <c r="ENB93" s="128"/>
      <c r="ENC93" s="128"/>
      <c r="END93" s="128"/>
      <c r="ENE93" s="129"/>
      <c r="ENF93" s="80"/>
      <c r="ENG93" s="80"/>
      <c r="ENH93" s="80"/>
      <c r="ENI93" s="80"/>
      <c r="ENJ93" s="127"/>
      <c r="ENK93" s="128"/>
      <c r="ENL93" s="128"/>
      <c r="ENM93" s="128"/>
      <c r="ENN93" s="129"/>
      <c r="ENO93" s="80"/>
      <c r="ENP93" s="80"/>
      <c r="ENQ93" s="80"/>
      <c r="ENR93" s="80"/>
      <c r="ENS93" s="127"/>
      <c r="ENT93" s="128"/>
      <c r="ENU93" s="128"/>
      <c r="ENV93" s="128"/>
      <c r="ENW93" s="129"/>
      <c r="ENX93" s="80"/>
      <c r="ENY93" s="80"/>
      <c r="ENZ93" s="80"/>
      <c r="EOA93" s="80"/>
      <c r="EOB93" s="127"/>
      <c r="EOC93" s="128"/>
      <c r="EOD93" s="128"/>
      <c r="EOE93" s="128"/>
      <c r="EOF93" s="129"/>
      <c r="EOG93" s="80"/>
      <c r="EOH93" s="80"/>
      <c r="EOI93" s="80"/>
      <c r="EOJ93" s="80"/>
      <c r="EOK93" s="127"/>
      <c r="EOL93" s="128"/>
      <c r="EOM93" s="128"/>
      <c r="EON93" s="128"/>
      <c r="EOO93" s="129"/>
      <c r="EOP93" s="80"/>
      <c r="EOQ93" s="80"/>
      <c r="EOR93" s="80"/>
      <c r="EOS93" s="80"/>
      <c r="EOT93" s="127"/>
      <c r="EOU93" s="128"/>
      <c r="EOV93" s="128"/>
      <c r="EOW93" s="128"/>
      <c r="EOX93" s="129"/>
      <c r="EOY93" s="80"/>
      <c r="EOZ93" s="80"/>
      <c r="EPA93" s="80"/>
      <c r="EPB93" s="80"/>
      <c r="EPC93" s="127"/>
      <c r="EPD93" s="128"/>
      <c r="EPE93" s="128"/>
      <c r="EPF93" s="128"/>
      <c r="EPG93" s="129"/>
      <c r="EPH93" s="80"/>
      <c r="EPI93" s="80"/>
      <c r="EPJ93" s="80"/>
      <c r="EPK93" s="80"/>
      <c r="EPL93" s="127"/>
      <c r="EPM93" s="128"/>
      <c r="EPN93" s="128"/>
      <c r="EPO93" s="128"/>
      <c r="EPP93" s="129"/>
      <c r="EPQ93" s="80"/>
      <c r="EPR93" s="80"/>
      <c r="EPS93" s="80"/>
      <c r="EPT93" s="80"/>
      <c r="EPU93" s="127"/>
      <c r="EPV93" s="128"/>
      <c r="EPW93" s="128"/>
      <c r="EPX93" s="128"/>
      <c r="EPY93" s="129"/>
      <c r="EPZ93" s="80"/>
      <c r="EQA93" s="80"/>
      <c r="EQB93" s="80"/>
      <c r="EQC93" s="80"/>
      <c r="EQD93" s="127"/>
      <c r="EQE93" s="128"/>
      <c r="EQF93" s="128"/>
      <c r="EQG93" s="128"/>
      <c r="EQH93" s="129"/>
      <c r="EQI93" s="80"/>
      <c r="EQJ93" s="80"/>
      <c r="EQK93" s="80"/>
      <c r="EQL93" s="80"/>
      <c r="EQM93" s="127"/>
      <c r="EQN93" s="128"/>
      <c r="EQO93" s="128"/>
      <c r="EQP93" s="128"/>
      <c r="EQQ93" s="129"/>
      <c r="EQR93" s="80"/>
      <c r="EQS93" s="80"/>
      <c r="EQT93" s="80"/>
      <c r="EQU93" s="80"/>
      <c r="EQV93" s="127"/>
      <c r="EQW93" s="128"/>
      <c r="EQX93" s="128"/>
      <c r="EQY93" s="128"/>
      <c r="EQZ93" s="129"/>
      <c r="ERA93" s="80"/>
      <c r="ERB93" s="80"/>
      <c r="ERC93" s="80"/>
      <c r="ERD93" s="80"/>
      <c r="ERE93" s="127"/>
      <c r="ERF93" s="128"/>
      <c r="ERG93" s="128"/>
      <c r="ERH93" s="128"/>
      <c r="ERI93" s="129"/>
      <c r="ERJ93" s="80"/>
      <c r="ERK93" s="80"/>
      <c r="ERL93" s="80"/>
      <c r="ERM93" s="80"/>
      <c r="ERN93" s="127"/>
      <c r="ERO93" s="128"/>
      <c r="ERP93" s="128"/>
      <c r="ERQ93" s="128"/>
      <c r="ERR93" s="129"/>
      <c r="ERS93" s="80"/>
      <c r="ERT93" s="80"/>
      <c r="ERU93" s="80"/>
      <c r="ERV93" s="80"/>
      <c r="ERW93" s="127"/>
      <c r="ERX93" s="128"/>
      <c r="ERY93" s="128"/>
      <c r="ERZ93" s="128"/>
      <c r="ESA93" s="129"/>
      <c r="ESB93" s="80"/>
      <c r="ESC93" s="80"/>
      <c r="ESD93" s="80"/>
      <c r="ESE93" s="80"/>
      <c r="ESF93" s="127"/>
      <c r="ESG93" s="128"/>
      <c r="ESH93" s="128"/>
      <c r="ESI93" s="128"/>
      <c r="ESJ93" s="129"/>
      <c r="ESK93" s="80"/>
      <c r="ESL93" s="80"/>
      <c r="ESM93" s="80"/>
      <c r="ESN93" s="80"/>
      <c r="ESO93" s="127"/>
      <c r="ESP93" s="128"/>
      <c r="ESQ93" s="128"/>
      <c r="ESR93" s="128"/>
      <c r="ESS93" s="129"/>
      <c r="EST93" s="80"/>
      <c r="ESU93" s="80"/>
      <c r="ESV93" s="80"/>
      <c r="ESW93" s="80"/>
      <c r="ESX93" s="127"/>
      <c r="ESY93" s="128"/>
      <c r="ESZ93" s="128"/>
      <c r="ETA93" s="128"/>
      <c r="ETB93" s="129"/>
      <c r="ETC93" s="80"/>
      <c r="ETD93" s="80"/>
      <c r="ETE93" s="80"/>
      <c r="ETF93" s="80"/>
      <c r="ETG93" s="127"/>
      <c r="ETH93" s="128"/>
      <c r="ETI93" s="128"/>
      <c r="ETJ93" s="128"/>
      <c r="ETK93" s="129"/>
      <c r="ETL93" s="80"/>
      <c r="ETM93" s="80"/>
      <c r="ETN93" s="80"/>
      <c r="ETO93" s="80"/>
      <c r="ETP93" s="127"/>
      <c r="ETQ93" s="128"/>
      <c r="ETR93" s="128"/>
      <c r="ETS93" s="128"/>
      <c r="ETT93" s="129"/>
      <c r="ETU93" s="80"/>
      <c r="ETV93" s="80"/>
      <c r="ETW93" s="80"/>
      <c r="ETX93" s="80"/>
      <c r="ETY93" s="127"/>
      <c r="ETZ93" s="128"/>
      <c r="EUA93" s="128"/>
      <c r="EUB93" s="128"/>
      <c r="EUC93" s="129"/>
      <c r="EUD93" s="80"/>
      <c r="EUE93" s="80"/>
      <c r="EUF93" s="80"/>
      <c r="EUG93" s="80"/>
      <c r="EUH93" s="127"/>
      <c r="EUI93" s="128"/>
      <c r="EUJ93" s="128"/>
      <c r="EUK93" s="128"/>
      <c r="EUL93" s="129"/>
      <c r="EUM93" s="80"/>
      <c r="EUN93" s="80"/>
      <c r="EUO93" s="80"/>
      <c r="EUP93" s="80"/>
      <c r="EUQ93" s="127"/>
      <c r="EUR93" s="128"/>
      <c r="EUS93" s="128"/>
      <c r="EUT93" s="128"/>
      <c r="EUU93" s="129"/>
      <c r="EUV93" s="80"/>
      <c r="EUW93" s="80"/>
      <c r="EUX93" s="80"/>
      <c r="EUY93" s="80"/>
      <c r="EUZ93" s="127"/>
      <c r="EVA93" s="128"/>
      <c r="EVB93" s="128"/>
      <c r="EVC93" s="128"/>
      <c r="EVD93" s="129"/>
      <c r="EVE93" s="80"/>
      <c r="EVF93" s="80"/>
      <c r="EVG93" s="80"/>
      <c r="EVH93" s="80"/>
      <c r="EVI93" s="127"/>
      <c r="EVJ93" s="128"/>
      <c r="EVK93" s="128"/>
      <c r="EVL93" s="128"/>
      <c r="EVM93" s="129"/>
      <c r="EVN93" s="80"/>
      <c r="EVO93" s="80"/>
      <c r="EVP93" s="80"/>
      <c r="EVQ93" s="80"/>
      <c r="EVR93" s="127"/>
      <c r="EVS93" s="128"/>
      <c r="EVT93" s="128"/>
      <c r="EVU93" s="128"/>
      <c r="EVV93" s="129"/>
      <c r="EVW93" s="80"/>
      <c r="EVX93" s="80"/>
      <c r="EVY93" s="80"/>
      <c r="EVZ93" s="80"/>
      <c r="EWA93" s="127"/>
      <c r="EWB93" s="128"/>
      <c r="EWC93" s="128"/>
      <c r="EWD93" s="128"/>
      <c r="EWE93" s="129"/>
      <c r="EWF93" s="80"/>
      <c r="EWG93" s="80"/>
      <c r="EWH93" s="80"/>
      <c r="EWI93" s="80"/>
      <c r="EWJ93" s="127"/>
      <c r="EWK93" s="128"/>
      <c r="EWL93" s="128"/>
      <c r="EWM93" s="128"/>
      <c r="EWN93" s="129"/>
      <c r="EWO93" s="80"/>
      <c r="EWP93" s="80"/>
      <c r="EWQ93" s="80"/>
      <c r="EWR93" s="80"/>
      <c r="EWS93" s="127"/>
      <c r="EWT93" s="128"/>
      <c r="EWU93" s="128"/>
      <c r="EWV93" s="128"/>
      <c r="EWW93" s="129"/>
      <c r="EWX93" s="80"/>
      <c r="EWY93" s="80"/>
      <c r="EWZ93" s="80"/>
      <c r="EXA93" s="80"/>
      <c r="EXB93" s="127"/>
      <c r="EXC93" s="128"/>
      <c r="EXD93" s="128"/>
      <c r="EXE93" s="128"/>
      <c r="EXF93" s="129"/>
      <c r="EXG93" s="80"/>
      <c r="EXH93" s="80"/>
      <c r="EXI93" s="80"/>
      <c r="EXJ93" s="80"/>
      <c r="EXK93" s="127"/>
      <c r="EXL93" s="128"/>
      <c r="EXM93" s="128"/>
      <c r="EXN93" s="128"/>
      <c r="EXO93" s="129"/>
      <c r="EXP93" s="80"/>
      <c r="EXQ93" s="80"/>
      <c r="EXR93" s="80"/>
      <c r="EXS93" s="80"/>
      <c r="EXT93" s="127"/>
      <c r="EXU93" s="128"/>
      <c r="EXV93" s="128"/>
      <c r="EXW93" s="128"/>
      <c r="EXX93" s="129"/>
      <c r="EXY93" s="80"/>
      <c r="EXZ93" s="80"/>
      <c r="EYA93" s="80"/>
      <c r="EYB93" s="80"/>
      <c r="EYC93" s="127"/>
      <c r="EYD93" s="128"/>
      <c r="EYE93" s="128"/>
      <c r="EYF93" s="128"/>
      <c r="EYG93" s="129"/>
      <c r="EYH93" s="80"/>
      <c r="EYI93" s="80"/>
      <c r="EYJ93" s="80"/>
      <c r="EYK93" s="80"/>
      <c r="EYL93" s="127"/>
      <c r="EYM93" s="128"/>
      <c r="EYN93" s="128"/>
      <c r="EYO93" s="128"/>
      <c r="EYP93" s="129"/>
      <c r="EYQ93" s="80"/>
      <c r="EYR93" s="80"/>
      <c r="EYS93" s="80"/>
      <c r="EYT93" s="80"/>
      <c r="EYU93" s="127"/>
      <c r="EYV93" s="128"/>
      <c r="EYW93" s="128"/>
      <c r="EYX93" s="128"/>
      <c r="EYY93" s="129"/>
      <c r="EYZ93" s="80"/>
      <c r="EZA93" s="80"/>
      <c r="EZB93" s="80"/>
      <c r="EZC93" s="80"/>
      <c r="EZD93" s="127"/>
      <c r="EZE93" s="128"/>
      <c r="EZF93" s="128"/>
      <c r="EZG93" s="128"/>
      <c r="EZH93" s="129"/>
      <c r="EZI93" s="80"/>
      <c r="EZJ93" s="80"/>
      <c r="EZK93" s="80"/>
      <c r="EZL93" s="80"/>
      <c r="EZM93" s="127"/>
      <c r="EZN93" s="128"/>
      <c r="EZO93" s="128"/>
      <c r="EZP93" s="128"/>
      <c r="EZQ93" s="129"/>
      <c r="EZR93" s="80"/>
      <c r="EZS93" s="80"/>
      <c r="EZT93" s="80"/>
      <c r="EZU93" s="80"/>
      <c r="EZV93" s="127"/>
      <c r="EZW93" s="128"/>
      <c r="EZX93" s="128"/>
      <c r="EZY93" s="128"/>
      <c r="EZZ93" s="129"/>
      <c r="FAA93" s="80"/>
      <c r="FAB93" s="80"/>
      <c r="FAC93" s="80"/>
      <c r="FAD93" s="80"/>
      <c r="FAE93" s="127"/>
      <c r="FAF93" s="128"/>
      <c r="FAG93" s="128"/>
      <c r="FAH93" s="128"/>
      <c r="FAI93" s="129"/>
      <c r="FAJ93" s="80"/>
      <c r="FAK93" s="80"/>
      <c r="FAL93" s="80"/>
      <c r="FAM93" s="80"/>
      <c r="FAN93" s="127"/>
      <c r="FAO93" s="128"/>
      <c r="FAP93" s="128"/>
      <c r="FAQ93" s="128"/>
      <c r="FAR93" s="129"/>
      <c r="FAS93" s="80"/>
      <c r="FAT93" s="80"/>
      <c r="FAU93" s="80"/>
      <c r="FAV93" s="80"/>
      <c r="FAW93" s="127"/>
      <c r="FAX93" s="128"/>
      <c r="FAY93" s="128"/>
      <c r="FAZ93" s="128"/>
      <c r="FBA93" s="129"/>
      <c r="FBB93" s="80"/>
      <c r="FBC93" s="80"/>
      <c r="FBD93" s="80"/>
      <c r="FBE93" s="80"/>
      <c r="FBF93" s="127"/>
      <c r="FBG93" s="128"/>
      <c r="FBH93" s="128"/>
      <c r="FBI93" s="128"/>
      <c r="FBJ93" s="129"/>
      <c r="FBK93" s="80"/>
      <c r="FBL93" s="80"/>
      <c r="FBM93" s="80"/>
      <c r="FBN93" s="80"/>
      <c r="FBO93" s="127"/>
      <c r="FBP93" s="128"/>
      <c r="FBQ93" s="128"/>
      <c r="FBR93" s="128"/>
      <c r="FBS93" s="129"/>
      <c r="FBT93" s="80"/>
      <c r="FBU93" s="80"/>
      <c r="FBV93" s="80"/>
      <c r="FBW93" s="80"/>
      <c r="FBX93" s="127"/>
      <c r="FBY93" s="128"/>
      <c r="FBZ93" s="128"/>
      <c r="FCA93" s="128"/>
      <c r="FCB93" s="129"/>
      <c r="FCC93" s="80"/>
      <c r="FCD93" s="80"/>
      <c r="FCE93" s="80"/>
      <c r="FCF93" s="80"/>
      <c r="FCG93" s="127"/>
      <c r="FCH93" s="128"/>
      <c r="FCI93" s="128"/>
      <c r="FCJ93" s="128"/>
      <c r="FCK93" s="129"/>
      <c r="FCL93" s="80"/>
      <c r="FCM93" s="80"/>
      <c r="FCN93" s="80"/>
      <c r="FCO93" s="80"/>
      <c r="FCP93" s="127"/>
      <c r="FCQ93" s="128"/>
      <c r="FCR93" s="128"/>
      <c r="FCS93" s="128"/>
      <c r="FCT93" s="129"/>
      <c r="FCU93" s="80"/>
      <c r="FCV93" s="80"/>
      <c r="FCW93" s="80"/>
      <c r="FCX93" s="80"/>
      <c r="FCY93" s="127"/>
      <c r="FCZ93" s="128"/>
      <c r="FDA93" s="128"/>
      <c r="FDB93" s="128"/>
      <c r="FDC93" s="129"/>
      <c r="FDD93" s="80"/>
      <c r="FDE93" s="80"/>
      <c r="FDF93" s="80"/>
      <c r="FDG93" s="80"/>
      <c r="FDH93" s="127"/>
      <c r="FDI93" s="128"/>
      <c r="FDJ93" s="128"/>
      <c r="FDK93" s="128"/>
      <c r="FDL93" s="129"/>
      <c r="FDM93" s="80"/>
      <c r="FDN93" s="80"/>
      <c r="FDO93" s="80"/>
      <c r="FDP93" s="80"/>
      <c r="FDQ93" s="127"/>
      <c r="FDR93" s="128"/>
      <c r="FDS93" s="128"/>
      <c r="FDT93" s="128"/>
      <c r="FDU93" s="129"/>
      <c r="FDV93" s="80"/>
      <c r="FDW93" s="80"/>
      <c r="FDX93" s="80"/>
      <c r="FDY93" s="80"/>
      <c r="FDZ93" s="127"/>
      <c r="FEA93" s="128"/>
      <c r="FEB93" s="128"/>
      <c r="FEC93" s="128"/>
      <c r="FED93" s="129"/>
      <c r="FEE93" s="80"/>
      <c r="FEF93" s="80"/>
      <c r="FEG93" s="80"/>
      <c r="FEH93" s="80"/>
      <c r="FEI93" s="127"/>
      <c r="FEJ93" s="128"/>
      <c r="FEK93" s="128"/>
      <c r="FEL93" s="128"/>
      <c r="FEM93" s="129"/>
      <c r="FEN93" s="80"/>
      <c r="FEO93" s="80"/>
      <c r="FEP93" s="80"/>
      <c r="FEQ93" s="80"/>
      <c r="FER93" s="127"/>
      <c r="FES93" s="128"/>
      <c r="FET93" s="128"/>
      <c r="FEU93" s="128"/>
      <c r="FEV93" s="129"/>
      <c r="FEW93" s="80"/>
      <c r="FEX93" s="80"/>
      <c r="FEY93" s="80"/>
      <c r="FEZ93" s="80"/>
      <c r="FFA93" s="127"/>
      <c r="FFB93" s="128"/>
      <c r="FFC93" s="128"/>
      <c r="FFD93" s="128"/>
      <c r="FFE93" s="129"/>
      <c r="FFF93" s="80"/>
      <c r="FFG93" s="80"/>
      <c r="FFH93" s="80"/>
      <c r="FFI93" s="80"/>
      <c r="FFJ93" s="127"/>
      <c r="FFK93" s="128"/>
      <c r="FFL93" s="128"/>
      <c r="FFM93" s="128"/>
      <c r="FFN93" s="129"/>
      <c r="FFO93" s="80"/>
      <c r="FFP93" s="80"/>
      <c r="FFQ93" s="80"/>
      <c r="FFR93" s="80"/>
      <c r="FFS93" s="127"/>
      <c r="FFT93" s="128"/>
      <c r="FFU93" s="128"/>
      <c r="FFV93" s="128"/>
      <c r="FFW93" s="129"/>
      <c r="FFX93" s="80"/>
      <c r="FFY93" s="80"/>
      <c r="FFZ93" s="80"/>
      <c r="FGA93" s="80"/>
      <c r="FGB93" s="127"/>
      <c r="FGC93" s="128"/>
      <c r="FGD93" s="128"/>
      <c r="FGE93" s="128"/>
      <c r="FGF93" s="129"/>
      <c r="FGG93" s="80"/>
      <c r="FGH93" s="80"/>
      <c r="FGI93" s="80"/>
      <c r="FGJ93" s="80"/>
      <c r="FGK93" s="127"/>
      <c r="FGL93" s="128"/>
      <c r="FGM93" s="128"/>
      <c r="FGN93" s="128"/>
      <c r="FGO93" s="129"/>
      <c r="FGP93" s="80"/>
      <c r="FGQ93" s="80"/>
      <c r="FGR93" s="80"/>
      <c r="FGS93" s="80"/>
      <c r="FGT93" s="127"/>
      <c r="FGU93" s="128"/>
      <c r="FGV93" s="128"/>
      <c r="FGW93" s="128"/>
      <c r="FGX93" s="129"/>
      <c r="FGY93" s="80"/>
      <c r="FGZ93" s="80"/>
      <c r="FHA93" s="80"/>
      <c r="FHB93" s="80"/>
      <c r="FHC93" s="127"/>
      <c r="FHD93" s="128"/>
      <c r="FHE93" s="128"/>
      <c r="FHF93" s="128"/>
      <c r="FHG93" s="129"/>
      <c r="FHH93" s="80"/>
      <c r="FHI93" s="80"/>
      <c r="FHJ93" s="80"/>
      <c r="FHK93" s="80"/>
      <c r="FHL93" s="127"/>
      <c r="FHM93" s="128"/>
      <c r="FHN93" s="128"/>
      <c r="FHO93" s="128"/>
      <c r="FHP93" s="129"/>
      <c r="FHQ93" s="80"/>
      <c r="FHR93" s="80"/>
      <c r="FHS93" s="80"/>
      <c r="FHT93" s="80"/>
      <c r="FHU93" s="127"/>
      <c r="FHV93" s="128"/>
      <c r="FHW93" s="128"/>
      <c r="FHX93" s="128"/>
      <c r="FHY93" s="129"/>
      <c r="FHZ93" s="80"/>
      <c r="FIA93" s="80"/>
      <c r="FIB93" s="80"/>
      <c r="FIC93" s="80"/>
      <c r="FID93" s="127"/>
      <c r="FIE93" s="128"/>
      <c r="FIF93" s="128"/>
      <c r="FIG93" s="128"/>
      <c r="FIH93" s="129"/>
      <c r="FII93" s="80"/>
      <c r="FIJ93" s="80"/>
      <c r="FIK93" s="80"/>
      <c r="FIL93" s="80"/>
      <c r="FIM93" s="127"/>
      <c r="FIN93" s="128"/>
      <c r="FIO93" s="128"/>
      <c r="FIP93" s="128"/>
      <c r="FIQ93" s="129"/>
      <c r="FIR93" s="80"/>
      <c r="FIS93" s="80"/>
      <c r="FIT93" s="80"/>
      <c r="FIU93" s="80"/>
      <c r="FIV93" s="127"/>
      <c r="FIW93" s="128"/>
      <c r="FIX93" s="128"/>
      <c r="FIY93" s="128"/>
      <c r="FIZ93" s="129"/>
      <c r="FJA93" s="80"/>
      <c r="FJB93" s="80"/>
      <c r="FJC93" s="80"/>
      <c r="FJD93" s="80"/>
      <c r="FJE93" s="127"/>
      <c r="FJF93" s="128"/>
      <c r="FJG93" s="128"/>
      <c r="FJH93" s="128"/>
      <c r="FJI93" s="129"/>
      <c r="FJJ93" s="80"/>
      <c r="FJK93" s="80"/>
      <c r="FJL93" s="80"/>
      <c r="FJM93" s="80"/>
      <c r="FJN93" s="127"/>
      <c r="FJO93" s="128"/>
      <c r="FJP93" s="128"/>
      <c r="FJQ93" s="128"/>
      <c r="FJR93" s="129"/>
      <c r="FJS93" s="80"/>
      <c r="FJT93" s="80"/>
      <c r="FJU93" s="80"/>
      <c r="FJV93" s="80"/>
      <c r="FJW93" s="127"/>
      <c r="FJX93" s="128"/>
      <c r="FJY93" s="128"/>
      <c r="FJZ93" s="128"/>
      <c r="FKA93" s="129"/>
      <c r="FKB93" s="80"/>
      <c r="FKC93" s="80"/>
      <c r="FKD93" s="80"/>
      <c r="FKE93" s="80"/>
      <c r="FKF93" s="127"/>
      <c r="FKG93" s="128"/>
      <c r="FKH93" s="128"/>
      <c r="FKI93" s="128"/>
      <c r="FKJ93" s="129"/>
      <c r="FKK93" s="80"/>
      <c r="FKL93" s="80"/>
      <c r="FKM93" s="80"/>
      <c r="FKN93" s="80"/>
      <c r="FKO93" s="127"/>
      <c r="FKP93" s="128"/>
      <c r="FKQ93" s="128"/>
      <c r="FKR93" s="128"/>
      <c r="FKS93" s="129"/>
      <c r="FKT93" s="80"/>
      <c r="FKU93" s="80"/>
      <c r="FKV93" s="80"/>
      <c r="FKW93" s="80"/>
      <c r="FKX93" s="127"/>
      <c r="FKY93" s="128"/>
      <c r="FKZ93" s="128"/>
      <c r="FLA93" s="128"/>
      <c r="FLB93" s="129"/>
      <c r="FLC93" s="80"/>
      <c r="FLD93" s="80"/>
      <c r="FLE93" s="80"/>
      <c r="FLF93" s="80"/>
      <c r="FLG93" s="127"/>
      <c r="FLH93" s="128"/>
      <c r="FLI93" s="128"/>
      <c r="FLJ93" s="128"/>
      <c r="FLK93" s="129"/>
      <c r="FLL93" s="80"/>
      <c r="FLM93" s="80"/>
      <c r="FLN93" s="80"/>
      <c r="FLO93" s="80"/>
      <c r="FLP93" s="127"/>
      <c r="FLQ93" s="128"/>
      <c r="FLR93" s="128"/>
      <c r="FLS93" s="128"/>
      <c r="FLT93" s="129"/>
      <c r="FLU93" s="80"/>
      <c r="FLV93" s="80"/>
      <c r="FLW93" s="80"/>
      <c r="FLX93" s="80"/>
      <c r="FLY93" s="127"/>
      <c r="FLZ93" s="128"/>
      <c r="FMA93" s="128"/>
      <c r="FMB93" s="128"/>
      <c r="FMC93" s="129"/>
      <c r="FMD93" s="80"/>
      <c r="FME93" s="80"/>
      <c r="FMF93" s="80"/>
      <c r="FMG93" s="80"/>
      <c r="FMH93" s="127"/>
      <c r="FMI93" s="128"/>
      <c r="FMJ93" s="128"/>
      <c r="FMK93" s="128"/>
      <c r="FML93" s="129"/>
      <c r="FMM93" s="80"/>
      <c r="FMN93" s="80"/>
      <c r="FMO93" s="80"/>
      <c r="FMP93" s="80"/>
      <c r="FMQ93" s="127"/>
      <c r="FMR93" s="128"/>
      <c r="FMS93" s="128"/>
      <c r="FMT93" s="128"/>
      <c r="FMU93" s="129"/>
      <c r="FMV93" s="80"/>
      <c r="FMW93" s="80"/>
      <c r="FMX93" s="80"/>
      <c r="FMY93" s="80"/>
      <c r="FMZ93" s="127"/>
      <c r="FNA93" s="128"/>
      <c r="FNB93" s="128"/>
      <c r="FNC93" s="128"/>
      <c r="FND93" s="129"/>
      <c r="FNE93" s="80"/>
      <c r="FNF93" s="80"/>
      <c r="FNG93" s="80"/>
      <c r="FNH93" s="80"/>
      <c r="FNI93" s="127"/>
      <c r="FNJ93" s="128"/>
      <c r="FNK93" s="128"/>
      <c r="FNL93" s="128"/>
      <c r="FNM93" s="129"/>
      <c r="FNN93" s="80"/>
      <c r="FNO93" s="80"/>
      <c r="FNP93" s="80"/>
      <c r="FNQ93" s="80"/>
      <c r="FNR93" s="127"/>
      <c r="FNS93" s="128"/>
      <c r="FNT93" s="128"/>
      <c r="FNU93" s="128"/>
      <c r="FNV93" s="129"/>
      <c r="FNW93" s="80"/>
      <c r="FNX93" s="80"/>
      <c r="FNY93" s="80"/>
      <c r="FNZ93" s="80"/>
      <c r="FOA93" s="127"/>
      <c r="FOB93" s="128"/>
      <c r="FOC93" s="128"/>
      <c r="FOD93" s="128"/>
      <c r="FOE93" s="129"/>
      <c r="FOF93" s="80"/>
      <c r="FOG93" s="80"/>
      <c r="FOH93" s="80"/>
      <c r="FOI93" s="80"/>
      <c r="FOJ93" s="127"/>
      <c r="FOK93" s="128"/>
      <c r="FOL93" s="128"/>
      <c r="FOM93" s="128"/>
      <c r="FON93" s="129"/>
      <c r="FOO93" s="80"/>
      <c r="FOP93" s="80"/>
      <c r="FOQ93" s="80"/>
      <c r="FOR93" s="80"/>
      <c r="FOS93" s="127"/>
      <c r="FOT93" s="128"/>
      <c r="FOU93" s="128"/>
      <c r="FOV93" s="128"/>
      <c r="FOW93" s="129"/>
      <c r="FOX93" s="80"/>
      <c r="FOY93" s="80"/>
      <c r="FOZ93" s="80"/>
      <c r="FPA93" s="80"/>
      <c r="FPB93" s="127"/>
      <c r="FPC93" s="128"/>
      <c r="FPD93" s="128"/>
      <c r="FPE93" s="128"/>
      <c r="FPF93" s="129"/>
      <c r="FPG93" s="80"/>
      <c r="FPH93" s="80"/>
      <c r="FPI93" s="80"/>
      <c r="FPJ93" s="80"/>
      <c r="FPK93" s="127"/>
      <c r="FPL93" s="128"/>
      <c r="FPM93" s="128"/>
      <c r="FPN93" s="128"/>
      <c r="FPO93" s="129"/>
      <c r="FPP93" s="80"/>
      <c r="FPQ93" s="80"/>
      <c r="FPR93" s="80"/>
      <c r="FPS93" s="80"/>
      <c r="FPT93" s="127"/>
      <c r="FPU93" s="128"/>
      <c r="FPV93" s="128"/>
      <c r="FPW93" s="128"/>
      <c r="FPX93" s="129"/>
      <c r="FPY93" s="80"/>
      <c r="FPZ93" s="80"/>
      <c r="FQA93" s="80"/>
      <c r="FQB93" s="80"/>
      <c r="FQC93" s="127"/>
      <c r="FQD93" s="128"/>
      <c r="FQE93" s="128"/>
      <c r="FQF93" s="128"/>
      <c r="FQG93" s="129"/>
      <c r="FQH93" s="80"/>
      <c r="FQI93" s="80"/>
      <c r="FQJ93" s="80"/>
      <c r="FQK93" s="80"/>
      <c r="FQL93" s="127"/>
      <c r="FQM93" s="128"/>
      <c r="FQN93" s="128"/>
      <c r="FQO93" s="128"/>
      <c r="FQP93" s="129"/>
      <c r="FQQ93" s="80"/>
      <c r="FQR93" s="80"/>
      <c r="FQS93" s="80"/>
      <c r="FQT93" s="80"/>
      <c r="FQU93" s="127"/>
      <c r="FQV93" s="128"/>
      <c r="FQW93" s="128"/>
      <c r="FQX93" s="128"/>
      <c r="FQY93" s="129"/>
      <c r="FQZ93" s="80"/>
      <c r="FRA93" s="80"/>
      <c r="FRB93" s="80"/>
      <c r="FRC93" s="80"/>
      <c r="FRD93" s="127"/>
      <c r="FRE93" s="128"/>
      <c r="FRF93" s="128"/>
      <c r="FRG93" s="128"/>
      <c r="FRH93" s="129"/>
      <c r="FRI93" s="80"/>
      <c r="FRJ93" s="80"/>
      <c r="FRK93" s="80"/>
      <c r="FRL93" s="80"/>
      <c r="FRM93" s="127"/>
      <c r="FRN93" s="128"/>
      <c r="FRO93" s="128"/>
      <c r="FRP93" s="128"/>
      <c r="FRQ93" s="129"/>
      <c r="FRR93" s="80"/>
      <c r="FRS93" s="80"/>
      <c r="FRT93" s="80"/>
      <c r="FRU93" s="80"/>
      <c r="FRV93" s="127"/>
      <c r="FRW93" s="128"/>
      <c r="FRX93" s="128"/>
      <c r="FRY93" s="128"/>
      <c r="FRZ93" s="129"/>
      <c r="FSA93" s="80"/>
      <c r="FSB93" s="80"/>
      <c r="FSC93" s="80"/>
      <c r="FSD93" s="80"/>
      <c r="FSE93" s="127"/>
      <c r="FSF93" s="128"/>
      <c r="FSG93" s="128"/>
      <c r="FSH93" s="128"/>
      <c r="FSI93" s="129"/>
      <c r="FSJ93" s="80"/>
      <c r="FSK93" s="80"/>
      <c r="FSL93" s="80"/>
      <c r="FSM93" s="80"/>
      <c r="FSN93" s="127"/>
      <c r="FSO93" s="128"/>
      <c r="FSP93" s="128"/>
      <c r="FSQ93" s="128"/>
      <c r="FSR93" s="129"/>
      <c r="FSS93" s="80"/>
      <c r="FST93" s="80"/>
      <c r="FSU93" s="80"/>
      <c r="FSV93" s="80"/>
      <c r="FSW93" s="127"/>
      <c r="FSX93" s="128"/>
      <c r="FSY93" s="128"/>
      <c r="FSZ93" s="128"/>
      <c r="FTA93" s="129"/>
      <c r="FTB93" s="80"/>
      <c r="FTC93" s="80"/>
      <c r="FTD93" s="80"/>
      <c r="FTE93" s="80"/>
      <c r="FTF93" s="127"/>
      <c r="FTG93" s="128"/>
      <c r="FTH93" s="128"/>
      <c r="FTI93" s="128"/>
      <c r="FTJ93" s="129"/>
      <c r="FTK93" s="80"/>
      <c r="FTL93" s="80"/>
      <c r="FTM93" s="80"/>
      <c r="FTN93" s="80"/>
      <c r="FTO93" s="127"/>
      <c r="FTP93" s="128"/>
      <c r="FTQ93" s="128"/>
      <c r="FTR93" s="128"/>
      <c r="FTS93" s="129"/>
      <c r="FTT93" s="80"/>
      <c r="FTU93" s="80"/>
      <c r="FTV93" s="80"/>
      <c r="FTW93" s="80"/>
      <c r="FTX93" s="127"/>
      <c r="FTY93" s="128"/>
      <c r="FTZ93" s="128"/>
      <c r="FUA93" s="128"/>
      <c r="FUB93" s="129"/>
      <c r="FUC93" s="80"/>
      <c r="FUD93" s="80"/>
      <c r="FUE93" s="80"/>
      <c r="FUF93" s="80"/>
      <c r="FUG93" s="127"/>
      <c r="FUH93" s="128"/>
      <c r="FUI93" s="128"/>
      <c r="FUJ93" s="128"/>
      <c r="FUK93" s="129"/>
      <c r="FUL93" s="80"/>
      <c r="FUM93" s="80"/>
      <c r="FUN93" s="80"/>
      <c r="FUO93" s="80"/>
      <c r="FUP93" s="127"/>
      <c r="FUQ93" s="128"/>
      <c r="FUR93" s="128"/>
      <c r="FUS93" s="128"/>
      <c r="FUT93" s="129"/>
      <c r="FUU93" s="80"/>
      <c r="FUV93" s="80"/>
      <c r="FUW93" s="80"/>
      <c r="FUX93" s="80"/>
      <c r="FUY93" s="127"/>
      <c r="FUZ93" s="128"/>
      <c r="FVA93" s="128"/>
      <c r="FVB93" s="128"/>
      <c r="FVC93" s="129"/>
      <c r="FVD93" s="80"/>
      <c r="FVE93" s="80"/>
      <c r="FVF93" s="80"/>
      <c r="FVG93" s="80"/>
      <c r="FVH93" s="127"/>
      <c r="FVI93" s="128"/>
      <c r="FVJ93" s="128"/>
      <c r="FVK93" s="128"/>
      <c r="FVL93" s="129"/>
      <c r="FVM93" s="80"/>
      <c r="FVN93" s="80"/>
      <c r="FVO93" s="80"/>
      <c r="FVP93" s="80"/>
      <c r="FVQ93" s="127"/>
      <c r="FVR93" s="128"/>
      <c r="FVS93" s="128"/>
      <c r="FVT93" s="128"/>
      <c r="FVU93" s="129"/>
      <c r="FVV93" s="80"/>
      <c r="FVW93" s="80"/>
      <c r="FVX93" s="80"/>
      <c r="FVY93" s="80"/>
      <c r="FVZ93" s="127"/>
      <c r="FWA93" s="128"/>
      <c r="FWB93" s="128"/>
      <c r="FWC93" s="128"/>
      <c r="FWD93" s="129"/>
      <c r="FWE93" s="80"/>
      <c r="FWF93" s="80"/>
      <c r="FWG93" s="80"/>
      <c r="FWH93" s="80"/>
      <c r="FWI93" s="127"/>
      <c r="FWJ93" s="128"/>
      <c r="FWK93" s="128"/>
      <c r="FWL93" s="128"/>
      <c r="FWM93" s="129"/>
      <c r="FWN93" s="80"/>
      <c r="FWO93" s="80"/>
      <c r="FWP93" s="80"/>
      <c r="FWQ93" s="80"/>
      <c r="FWR93" s="127"/>
      <c r="FWS93" s="128"/>
      <c r="FWT93" s="128"/>
      <c r="FWU93" s="128"/>
      <c r="FWV93" s="129"/>
      <c r="FWW93" s="80"/>
      <c r="FWX93" s="80"/>
      <c r="FWY93" s="80"/>
      <c r="FWZ93" s="80"/>
      <c r="FXA93" s="127"/>
      <c r="FXB93" s="128"/>
      <c r="FXC93" s="128"/>
      <c r="FXD93" s="128"/>
      <c r="FXE93" s="129"/>
      <c r="FXF93" s="80"/>
      <c r="FXG93" s="80"/>
      <c r="FXH93" s="80"/>
      <c r="FXI93" s="80"/>
      <c r="FXJ93" s="127"/>
      <c r="FXK93" s="128"/>
      <c r="FXL93" s="128"/>
      <c r="FXM93" s="128"/>
      <c r="FXN93" s="129"/>
      <c r="FXO93" s="80"/>
      <c r="FXP93" s="80"/>
      <c r="FXQ93" s="80"/>
      <c r="FXR93" s="80"/>
      <c r="FXS93" s="127"/>
      <c r="FXT93" s="128"/>
      <c r="FXU93" s="128"/>
      <c r="FXV93" s="128"/>
      <c r="FXW93" s="129"/>
      <c r="FXX93" s="80"/>
      <c r="FXY93" s="80"/>
      <c r="FXZ93" s="80"/>
      <c r="FYA93" s="80"/>
      <c r="FYB93" s="127"/>
      <c r="FYC93" s="128"/>
      <c r="FYD93" s="128"/>
      <c r="FYE93" s="128"/>
      <c r="FYF93" s="129"/>
      <c r="FYG93" s="80"/>
      <c r="FYH93" s="80"/>
      <c r="FYI93" s="80"/>
      <c r="FYJ93" s="80"/>
      <c r="FYK93" s="127"/>
      <c r="FYL93" s="128"/>
      <c r="FYM93" s="128"/>
      <c r="FYN93" s="128"/>
      <c r="FYO93" s="129"/>
      <c r="FYP93" s="80"/>
      <c r="FYQ93" s="80"/>
      <c r="FYR93" s="80"/>
      <c r="FYS93" s="80"/>
      <c r="FYT93" s="127"/>
      <c r="FYU93" s="128"/>
      <c r="FYV93" s="128"/>
      <c r="FYW93" s="128"/>
      <c r="FYX93" s="129"/>
      <c r="FYY93" s="80"/>
      <c r="FYZ93" s="80"/>
      <c r="FZA93" s="80"/>
      <c r="FZB93" s="80"/>
      <c r="FZC93" s="127"/>
      <c r="FZD93" s="128"/>
      <c r="FZE93" s="128"/>
      <c r="FZF93" s="128"/>
      <c r="FZG93" s="129"/>
      <c r="FZH93" s="80"/>
      <c r="FZI93" s="80"/>
      <c r="FZJ93" s="80"/>
      <c r="FZK93" s="80"/>
      <c r="FZL93" s="127"/>
      <c r="FZM93" s="128"/>
      <c r="FZN93" s="128"/>
      <c r="FZO93" s="128"/>
      <c r="FZP93" s="129"/>
      <c r="FZQ93" s="80"/>
      <c r="FZR93" s="80"/>
      <c r="FZS93" s="80"/>
      <c r="FZT93" s="80"/>
      <c r="FZU93" s="127"/>
      <c r="FZV93" s="128"/>
      <c r="FZW93" s="128"/>
      <c r="FZX93" s="128"/>
      <c r="FZY93" s="129"/>
      <c r="FZZ93" s="80"/>
      <c r="GAA93" s="80"/>
      <c r="GAB93" s="80"/>
      <c r="GAC93" s="80"/>
      <c r="GAD93" s="127"/>
      <c r="GAE93" s="128"/>
      <c r="GAF93" s="128"/>
      <c r="GAG93" s="128"/>
      <c r="GAH93" s="129"/>
      <c r="GAI93" s="80"/>
      <c r="GAJ93" s="80"/>
      <c r="GAK93" s="80"/>
      <c r="GAL93" s="80"/>
      <c r="GAM93" s="127"/>
      <c r="GAN93" s="128"/>
      <c r="GAO93" s="128"/>
      <c r="GAP93" s="128"/>
      <c r="GAQ93" s="129"/>
      <c r="GAR93" s="80"/>
      <c r="GAS93" s="80"/>
      <c r="GAT93" s="80"/>
      <c r="GAU93" s="80"/>
      <c r="GAV93" s="127"/>
      <c r="GAW93" s="128"/>
      <c r="GAX93" s="128"/>
      <c r="GAY93" s="128"/>
      <c r="GAZ93" s="129"/>
      <c r="GBA93" s="80"/>
      <c r="GBB93" s="80"/>
      <c r="GBC93" s="80"/>
      <c r="GBD93" s="80"/>
      <c r="GBE93" s="127"/>
      <c r="GBF93" s="128"/>
      <c r="GBG93" s="128"/>
      <c r="GBH93" s="128"/>
      <c r="GBI93" s="129"/>
      <c r="GBJ93" s="80"/>
      <c r="GBK93" s="80"/>
      <c r="GBL93" s="80"/>
      <c r="GBM93" s="80"/>
      <c r="GBN93" s="127"/>
      <c r="GBO93" s="128"/>
      <c r="GBP93" s="128"/>
      <c r="GBQ93" s="128"/>
      <c r="GBR93" s="129"/>
      <c r="GBS93" s="80"/>
      <c r="GBT93" s="80"/>
      <c r="GBU93" s="80"/>
      <c r="GBV93" s="80"/>
      <c r="GBW93" s="127"/>
      <c r="GBX93" s="128"/>
      <c r="GBY93" s="128"/>
      <c r="GBZ93" s="128"/>
      <c r="GCA93" s="129"/>
      <c r="GCB93" s="80"/>
      <c r="GCC93" s="80"/>
      <c r="GCD93" s="80"/>
      <c r="GCE93" s="80"/>
      <c r="GCF93" s="127"/>
      <c r="GCG93" s="128"/>
      <c r="GCH93" s="128"/>
      <c r="GCI93" s="128"/>
      <c r="GCJ93" s="129"/>
      <c r="GCK93" s="80"/>
      <c r="GCL93" s="80"/>
      <c r="GCM93" s="80"/>
      <c r="GCN93" s="80"/>
      <c r="GCO93" s="127"/>
      <c r="GCP93" s="128"/>
      <c r="GCQ93" s="128"/>
      <c r="GCR93" s="128"/>
      <c r="GCS93" s="129"/>
      <c r="GCT93" s="80"/>
      <c r="GCU93" s="80"/>
      <c r="GCV93" s="80"/>
      <c r="GCW93" s="80"/>
      <c r="GCX93" s="127"/>
      <c r="GCY93" s="128"/>
      <c r="GCZ93" s="128"/>
      <c r="GDA93" s="128"/>
      <c r="GDB93" s="129"/>
      <c r="GDC93" s="80"/>
      <c r="GDD93" s="80"/>
      <c r="GDE93" s="80"/>
      <c r="GDF93" s="80"/>
      <c r="GDG93" s="127"/>
      <c r="GDH93" s="128"/>
      <c r="GDI93" s="128"/>
      <c r="GDJ93" s="128"/>
      <c r="GDK93" s="129"/>
      <c r="GDL93" s="80"/>
      <c r="GDM93" s="80"/>
      <c r="GDN93" s="80"/>
      <c r="GDO93" s="80"/>
      <c r="GDP93" s="127"/>
      <c r="GDQ93" s="128"/>
      <c r="GDR93" s="128"/>
      <c r="GDS93" s="128"/>
      <c r="GDT93" s="129"/>
      <c r="GDU93" s="80"/>
      <c r="GDV93" s="80"/>
      <c r="GDW93" s="80"/>
      <c r="GDX93" s="80"/>
      <c r="GDY93" s="127"/>
      <c r="GDZ93" s="128"/>
      <c r="GEA93" s="128"/>
      <c r="GEB93" s="128"/>
      <c r="GEC93" s="129"/>
      <c r="GED93" s="80"/>
      <c r="GEE93" s="80"/>
      <c r="GEF93" s="80"/>
      <c r="GEG93" s="80"/>
      <c r="GEH93" s="127"/>
      <c r="GEI93" s="128"/>
      <c r="GEJ93" s="128"/>
      <c r="GEK93" s="128"/>
      <c r="GEL93" s="129"/>
      <c r="GEM93" s="80"/>
      <c r="GEN93" s="80"/>
      <c r="GEO93" s="80"/>
      <c r="GEP93" s="80"/>
      <c r="GEQ93" s="127"/>
      <c r="GER93" s="128"/>
      <c r="GES93" s="128"/>
      <c r="GET93" s="128"/>
      <c r="GEU93" s="129"/>
      <c r="GEV93" s="80"/>
      <c r="GEW93" s="80"/>
      <c r="GEX93" s="80"/>
      <c r="GEY93" s="80"/>
      <c r="GEZ93" s="127"/>
      <c r="GFA93" s="128"/>
      <c r="GFB93" s="128"/>
      <c r="GFC93" s="128"/>
      <c r="GFD93" s="129"/>
      <c r="GFE93" s="80"/>
      <c r="GFF93" s="80"/>
      <c r="GFG93" s="80"/>
      <c r="GFH93" s="80"/>
      <c r="GFI93" s="127"/>
      <c r="GFJ93" s="128"/>
      <c r="GFK93" s="128"/>
      <c r="GFL93" s="128"/>
      <c r="GFM93" s="129"/>
      <c r="GFN93" s="80"/>
      <c r="GFO93" s="80"/>
      <c r="GFP93" s="80"/>
      <c r="GFQ93" s="80"/>
      <c r="GFR93" s="127"/>
      <c r="GFS93" s="128"/>
      <c r="GFT93" s="128"/>
      <c r="GFU93" s="128"/>
      <c r="GFV93" s="129"/>
      <c r="GFW93" s="80"/>
      <c r="GFX93" s="80"/>
      <c r="GFY93" s="80"/>
      <c r="GFZ93" s="80"/>
      <c r="GGA93" s="127"/>
      <c r="GGB93" s="128"/>
      <c r="GGC93" s="128"/>
      <c r="GGD93" s="128"/>
      <c r="GGE93" s="129"/>
      <c r="GGF93" s="80"/>
      <c r="GGG93" s="80"/>
      <c r="GGH93" s="80"/>
      <c r="GGI93" s="80"/>
      <c r="GGJ93" s="127"/>
      <c r="GGK93" s="128"/>
      <c r="GGL93" s="128"/>
      <c r="GGM93" s="128"/>
      <c r="GGN93" s="129"/>
      <c r="GGO93" s="80"/>
      <c r="GGP93" s="80"/>
      <c r="GGQ93" s="80"/>
      <c r="GGR93" s="80"/>
      <c r="GGS93" s="127"/>
      <c r="GGT93" s="128"/>
      <c r="GGU93" s="128"/>
      <c r="GGV93" s="128"/>
      <c r="GGW93" s="129"/>
      <c r="GGX93" s="80"/>
      <c r="GGY93" s="80"/>
      <c r="GGZ93" s="80"/>
      <c r="GHA93" s="80"/>
      <c r="GHB93" s="127"/>
      <c r="GHC93" s="128"/>
      <c r="GHD93" s="128"/>
      <c r="GHE93" s="128"/>
      <c r="GHF93" s="129"/>
      <c r="GHG93" s="80"/>
      <c r="GHH93" s="80"/>
      <c r="GHI93" s="80"/>
      <c r="GHJ93" s="80"/>
      <c r="GHK93" s="127"/>
      <c r="GHL93" s="128"/>
      <c r="GHM93" s="128"/>
      <c r="GHN93" s="128"/>
      <c r="GHO93" s="129"/>
      <c r="GHP93" s="80"/>
      <c r="GHQ93" s="80"/>
      <c r="GHR93" s="80"/>
      <c r="GHS93" s="80"/>
      <c r="GHT93" s="127"/>
      <c r="GHU93" s="128"/>
      <c r="GHV93" s="128"/>
      <c r="GHW93" s="128"/>
      <c r="GHX93" s="129"/>
      <c r="GHY93" s="80"/>
      <c r="GHZ93" s="80"/>
      <c r="GIA93" s="80"/>
      <c r="GIB93" s="80"/>
      <c r="GIC93" s="127"/>
      <c r="GID93" s="128"/>
      <c r="GIE93" s="128"/>
      <c r="GIF93" s="128"/>
      <c r="GIG93" s="129"/>
      <c r="GIH93" s="80"/>
      <c r="GII93" s="80"/>
      <c r="GIJ93" s="80"/>
      <c r="GIK93" s="80"/>
      <c r="GIL93" s="127"/>
      <c r="GIM93" s="128"/>
      <c r="GIN93" s="128"/>
      <c r="GIO93" s="128"/>
      <c r="GIP93" s="129"/>
      <c r="GIQ93" s="80"/>
      <c r="GIR93" s="80"/>
      <c r="GIS93" s="80"/>
      <c r="GIT93" s="80"/>
      <c r="GIU93" s="127"/>
      <c r="GIV93" s="128"/>
      <c r="GIW93" s="128"/>
      <c r="GIX93" s="128"/>
      <c r="GIY93" s="129"/>
      <c r="GIZ93" s="80"/>
      <c r="GJA93" s="80"/>
      <c r="GJB93" s="80"/>
      <c r="GJC93" s="80"/>
      <c r="GJD93" s="127"/>
      <c r="GJE93" s="128"/>
      <c r="GJF93" s="128"/>
      <c r="GJG93" s="128"/>
      <c r="GJH93" s="129"/>
      <c r="GJI93" s="80"/>
      <c r="GJJ93" s="80"/>
      <c r="GJK93" s="80"/>
      <c r="GJL93" s="80"/>
      <c r="GJM93" s="127"/>
      <c r="GJN93" s="128"/>
      <c r="GJO93" s="128"/>
      <c r="GJP93" s="128"/>
      <c r="GJQ93" s="129"/>
      <c r="GJR93" s="80"/>
      <c r="GJS93" s="80"/>
      <c r="GJT93" s="80"/>
      <c r="GJU93" s="80"/>
      <c r="GJV93" s="127"/>
      <c r="GJW93" s="128"/>
      <c r="GJX93" s="128"/>
      <c r="GJY93" s="128"/>
      <c r="GJZ93" s="129"/>
      <c r="GKA93" s="80"/>
      <c r="GKB93" s="80"/>
      <c r="GKC93" s="80"/>
      <c r="GKD93" s="80"/>
      <c r="GKE93" s="127"/>
      <c r="GKF93" s="128"/>
      <c r="GKG93" s="128"/>
      <c r="GKH93" s="128"/>
      <c r="GKI93" s="129"/>
      <c r="GKJ93" s="80"/>
      <c r="GKK93" s="80"/>
      <c r="GKL93" s="80"/>
      <c r="GKM93" s="80"/>
      <c r="GKN93" s="127"/>
      <c r="GKO93" s="128"/>
      <c r="GKP93" s="128"/>
      <c r="GKQ93" s="128"/>
      <c r="GKR93" s="129"/>
      <c r="GKS93" s="80"/>
      <c r="GKT93" s="80"/>
      <c r="GKU93" s="80"/>
      <c r="GKV93" s="80"/>
      <c r="GKW93" s="127"/>
      <c r="GKX93" s="128"/>
      <c r="GKY93" s="128"/>
      <c r="GKZ93" s="128"/>
      <c r="GLA93" s="129"/>
      <c r="GLB93" s="80"/>
      <c r="GLC93" s="80"/>
      <c r="GLD93" s="80"/>
      <c r="GLE93" s="80"/>
      <c r="GLF93" s="127"/>
      <c r="GLG93" s="128"/>
      <c r="GLH93" s="128"/>
      <c r="GLI93" s="128"/>
      <c r="GLJ93" s="129"/>
      <c r="GLK93" s="80"/>
      <c r="GLL93" s="80"/>
      <c r="GLM93" s="80"/>
      <c r="GLN93" s="80"/>
      <c r="GLO93" s="127"/>
      <c r="GLP93" s="128"/>
      <c r="GLQ93" s="128"/>
      <c r="GLR93" s="128"/>
      <c r="GLS93" s="129"/>
      <c r="GLT93" s="80"/>
      <c r="GLU93" s="80"/>
      <c r="GLV93" s="80"/>
      <c r="GLW93" s="80"/>
      <c r="GLX93" s="127"/>
      <c r="GLY93" s="128"/>
      <c r="GLZ93" s="128"/>
      <c r="GMA93" s="128"/>
      <c r="GMB93" s="129"/>
      <c r="GMC93" s="80"/>
      <c r="GMD93" s="80"/>
      <c r="GME93" s="80"/>
      <c r="GMF93" s="80"/>
      <c r="GMG93" s="127"/>
      <c r="GMH93" s="128"/>
      <c r="GMI93" s="128"/>
      <c r="GMJ93" s="128"/>
      <c r="GMK93" s="129"/>
      <c r="GML93" s="80"/>
      <c r="GMM93" s="80"/>
      <c r="GMN93" s="80"/>
      <c r="GMO93" s="80"/>
      <c r="GMP93" s="127"/>
      <c r="GMQ93" s="128"/>
      <c r="GMR93" s="128"/>
      <c r="GMS93" s="128"/>
      <c r="GMT93" s="129"/>
      <c r="GMU93" s="80"/>
      <c r="GMV93" s="80"/>
      <c r="GMW93" s="80"/>
      <c r="GMX93" s="80"/>
      <c r="GMY93" s="127"/>
      <c r="GMZ93" s="128"/>
      <c r="GNA93" s="128"/>
      <c r="GNB93" s="128"/>
      <c r="GNC93" s="129"/>
      <c r="GND93" s="80"/>
      <c r="GNE93" s="80"/>
      <c r="GNF93" s="80"/>
      <c r="GNG93" s="80"/>
      <c r="GNH93" s="127"/>
      <c r="GNI93" s="128"/>
      <c r="GNJ93" s="128"/>
      <c r="GNK93" s="128"/>
      <c r="GNL93" s="129"/>
      <c r="GNM93" s="80"/>
      <c r="GNN93" s="80"/>
      <c r="GNO93" s="80"/>
      <c r="GNP93" s="80"/>
      <c r="GNQ93" s="127"/>
      <c r="GNR93" s="128"/>
      <c r="GNS93" s="128"/>
      <c r="GNT93" s="128"/>
      <c r="GNU93" s="129"/>
      <c r="GNV93" s="80"/>
      <c r="GNW93" s="80"/>
      <c r="GNX93" s="80"/>
      <c r="GNY93" s="80"/>
      <c r="GNZ93" s="127"/>
      <c r="GOA93" s="128"/>
      <c r="GOB93" s="128"/>
      <c r="GOC93" s="128"/>
      <c r="GOD93" s="129"/>
      <c r="GOE93" s="80"/>
      <c r="GOF93" s="80"/>
      <c r="GOG93" s="80"/>
      <c r="GOH93" s="80"/>
      <c r="GOI93" s="127"/>
      <c r="GOJ93" s="128"/>
      <c r="GOK93" s="128"/>
      <c r="GOL93" s="128"/>
      <c r="GOM93" s="129"/>
      <c r="GON93" s="80"/>
      <c r="GOO93" s="80"/>
      <c r="GOP93" s="80"/>
      <c r="GOQ93" s="80"/>
      <c r="GOR93" s="127"/>
      <c r="GOS93" s="128"/>
      <c r="GOT93" s="128"/>
      <c r="GOU93" s="128"/>
      <c r="GOV93" s="129"/>
      <c r="GOW93" s="80"/>
      <c r="GOX93" s="80"/>
      <c r="GOY93" s="80"/>
      <c r="GOZ93" s="80"/>
      <c r="GPA93" s="127"/>
      <c r="GPB93" s="128"/>
      <c r="GPC93" s="128"/>
      <c r="GPD93" s="128"/>
      <c r="GPE93" s="129"/>
      <c r="GPF93" s="80"/>
      <c r="GPG93" s="80"/>
      <c r="GPH93" s="80"/>
      <c r="GPI93" s="80"/>
      <c r="GPJ93" s="127"/>
      <c r="GPK93" s="128"/>
      <c r="GPL93" s="128"/>
      <c r="GPM93" s="128"/>
      <c r="GPN93" s="129"/>
      <c r="GPO93" s="80"/>
      <c r="GPP93" s="80"/>
      <c r="GPQ93" s="80"/>
      <c r="GPR93" s="80"/>
      <c r="GPS93" s="127"/>
      <c r="GPT93" s="128"/>
      <c r="GPU93" s="128"/>
      <c r="GPV93" s="128"/>
      <c r="GPW93" s="129"/>
      <c r="GPX93" s="80"/>
      <c r="GPY93" s="80"/>
      <c r="GPZ93" s="80"/>
      <c r="GQA93" s="80"/>
      <c r="GQB93" s="127"/>
      <c r="GQC93" s="128"/>
      <c r="GQD93" s="128"/>
      <c r="GQE93" s="128"/>
      <c r="GQF93" s="129"/>
      <c r="GQG93" s="80"/>
      <c r="GQH93" s="80"/>
      <c r="GQI93" s="80"/>
      <c r="GQJ93" s="80"/>
      <c r="GQK93" s="127"/>
      <c r="GQL93" s="128"/>
      <c r="GQM93" s="128"/>
      <c r="GQN93" s="128"/>
      <c r="GQO93" s="129"/>
      <c r="GQP93" s="80"/>
      <c r="GQQ93" s="80"/>
      <c r="GQR93" s="80"/>
      <c r="GQS93" s="80"/>
      <c r="GQT93" s="127"/>
      <c r="GQU93" s="128"/>
      <c r="GQV93" s="128"/>
      <c r="GQW93" s="128"/>
      <c r="GQX93" s="129"/>
      <c r="GQY93" s="80"/>
      <c r="GQZ93" s="80"/>
      <c r="GRA93" s="80"/>
      <c r="GRB93" s="80"/>
      <c r="GRC93" s="127"/>
      <c r="GRD93" s="128"/>
      <c r="GRE93" s="128"/>
      <c r="GRF93" s="128"/>
      <c r="GRG93" s="129"/>
      <c r="GRH93" s="80"/>
      <c r="GRI93" s="80"/>
      <c r="GRJ93" s="80"/>
      <c r="GRK93" s="80"/>
      <c r="GRL93" s="127"/>
      <c r="GRM93" s="128"/>
      <c r="GRN93" s="128"/>
      <c r="GRO93" s="128"/>
      <c r="GRP93" s="129"/>
      <c r="GRQ93" s="80"/>
      <c r="GRR93" s="80"/>
      <c r="GRS93" s="80"/>
      <c r="GRT93" s="80"/>
      <c r="GRU93" s="127"/>
      <c r="GRV93" s="128"/>
      <c r="GRW93" s="128"/>
      <c r="GRX93" s="128"/>
      <c r="GRY93" s="129"/>
      <c r="GRZ93" s="80"/>
      <c r="GSA93" s="80"/>
      <c r="GSB93" s="80"/>
      <c r="GSC93" s="80"/>
      <c r="GSD93" s="127"/>
      <c r="GSE93" s="128"/>
      <c r="GSF93" s="128"/>
      <c r="GSG93" s="128"/>
      <c r="GSH93" s="129"/>
      <c r="GSI93" s="80"/>
      <c r="GSJ93" s="80"/>
      <c r="GSK93" s="80"/>
      <c r="GSL93" s="80"/>
      <c r="GSM93" s="127"/>
      <c r="GSN93" s="128"/>
      <c r="GSO93" s="128"/>
      <c r="GSP93" s="128"/>
      <c r="GSQ93" s="129"/>
      <c r="GSR93" s="80"/>
      <c r="GSS93" s="80"/>
      <c r="GST93" s="80"/>
      <c r="GSU93" s="80"/>
      <c r="GSV93" s="127"/>
      <c r="GSW93" s="128"/>
      <c r="GSX93" s="128"/>
      <c r="GSY93" s="128"/>
      <c r="GSZ93" s="129"/>
      <c r="GTA93" s="80"/>
      <c r="GTB93" s="80"/>
      <c r="GTC93" s="80"/>
      <c r="GTD93" s="80"/>
      <c r="GTE93" s="127"/>
      <c r="GTF93" s="128"/>
      <c r="GTG93" s="128"/>
      <c r="GTH93" s="128"/>
      <c r="GTI93" s="129"/>
      <c r="GTJ93" s="80"/>
      <c r="GTK93" s="80"/>
      <c r="GTL93" s="80"/>
      <c r="GTM93" s="80"/>
      <c r="GTN93" s="127"/>
      <c r="GTO93" s="128"/>
      <c r="GTP93" s="128"/>
      <c r="GTQ93" s="128"/>
      <c r="GTR93" s="129"/>
      <c r="GTS93" s="80"/>
      <c r="GTT93" s="80"/>
      <c r="GTU93" s="80"/>
      <c r="GTV93" s="80"/>
      <c r="GTW93" s="127"/>
      <c r="GTX93" s="128"/>
      <c r="GTY93" s="128"/>
      <c r="GTZ93" s="128"/>
      <c r="GUA93" s="129"/>
      <c r="GUB93" s="80"/>
      <c r="GUC93" s="80"/>
      <c r="GUD93" s="80"/>
      <c r="GUE93" s="80"/>
      <c r="GUF93" s="127"/>
      <c r="GUG93" s="128"/>
      <c r="GUH93" s="128"/>
      <c r="GUI93" s="128"/>
      <c r="GUJ93" s="129"/>
      <c r="GUK93" s="80"/>
      <c r="GUL93" s="80"/>
      <c r="GUM93" s="80"/>
      <c r="GUN93" s="80"/>
      <c r="GUO93" s="127"/>
      <c r="GUP93" s="128"/>
      <c r="GUQ93" s="128"/>
      <c r="GUR93" s="128"/>
      <c r="GUS93" s="129"/>
      <c r="GUT93" s="80"/>
      <c r="GUU93" s="80"/>
      <c r="GUV93" s="80"/>
      <c r="GUW93" s="80"/>
      <c r="GUX93" s="127"/>
      <c r="GUY93" s="128"/>
      <c r="GUZ93" s="128"/>
      <c r="GVA93" s="128"/>
      <c r="GVB93" s="129"/>
      <c r="GVC93" s="80"/>
      <c r="GVD93" s="80"/>
      <c r="GVE93" s="80"/>
      <c r="GVF93" s="80"/>
      <c r="GVG93" s="127"/>
      <c r="GVH93" s="128"/>
      <c r="GVI93" s="128"/>
      <c r="GVJ93" s="128"/>
      <c r="GVK93" s="129"/>
      <c r="GVL93" s="80"/>
      <c r="GVM93" s="80"/>
      <c r="GVN93" s="80"/>
      <c r="GVO93" s="80"/>
      <c r="GVP93" s="127"/>
      <c r="GVQ93" s="128"/>
      <c r="GVR93" s="128"/>
      <c r="GVS93" s="128"/>
      <c r="GVT93" s="129"/>
      <c r="GVU93" s="80"/>
      <c r="GVV93" s="80"/>
      <c r="GVW93" s="80"/>
      <c r="GVX93" s="80"/>
      <c r="GVY93" s="127"/>
      <c r="GVZ93" s="128"/>
      <c r="GWA93" s="128"/>
      <c r="GWB93" s="128"/>
      <c r="GWC93" s="129"/>
      <c r="GWD93" s="80"/>
      <c r="GWE93" s="80"/>
      <c r="GWF93" s="80"/>
      <c r="GWG93" s="80"/>
      <c r="GWH93" s="127"/>
      <c r="GWI93" s="128"/>
      <c r="GWJ93" s="128"/>
      <c r="GWK93" s="128"/>
      <c r="GWL93" s="129"/>
      <c r="GWM93" s="80"/>
      <c r="GWN93" s="80"/>
      <c r="GWO93" s="80"/>
      <c r="GWP93" s="80"/>
      <c r="GWQ93" s="127"/>
      <c r="GWR93" s="128"/>
      <c r="GWS93" s="128"/>
      <c r="GWT93" s="128"/>
      <c r="GWU93" s="129"/>
      <c r="GWV93" s="80"/>
      <c r="GWW93" s="80"/>
      <c r="GWX93" s="80"/>
      <c r="GWY93" s="80"/>
      <c r="GWZ93" s="127"/>
      <c r="GXA93" s="128"/>
      <c r="GXB93" s="128"/>
      <c r="GXC93" s="128"/>
      <c r="GXD93" s="129"/>
      <c r="GXE93" s="80"/>
      <c r="GXF93" s="80"/>
      <c r="GXG93" s="80"/>
      <c r="GXH93" s="80"/>
      <c r="GXI93" s="127"/>
      <c r="GXJ93" s="128"/>
      <c r="GXK93" s="128"/>
      <c r="GXL93" s="128"/>
      <c r="GXM93" s="129"/>
      <c r="GXN93" s="80"/>
      <c r="GXO93" s="80"/>
      <c r="GXP93" s="80"/>
      <c r="GXQ93" s="80"/>
      <c r="GXR93" s="127"/>
      <c r="GXS93" s="128"/>
      <c r="GXT93" s="128"/>
      <c r="GXU93" s="128"/>
      <c r="GXV93" s="129"/>
      <c r="GXW93" s="80"/>
      <c r="GXX93" s="80"/>
      <c r="GXY93" s="80"/>
      <c r="GXZ93" s="80"/>
      <c r="GYA93" s="127"/>
      <c r="GYB93" s="128"/>
      <c r="GYC93" s="128"/>
      <c r="GYD93" s="128"/>
      <c r="GYE93" s="129"/>
      <c r="GYF93" s="80"/>
      <c r="GYG93" s="80"/>
      <c r="GYH93" s="80"/>
      <c r="GYI93" s="80"/>
      <c r="GYJ93" s="127"/>
      <c r="GYK93" s="128"/>
      <c r="GYL93" s="128"/>
      <c r="GYM93" s="128"/>
      <c r="GYN93" s="129"/>
      <c r="GYO93" s="80"/>
      <c r="GYP93" s="80"/>
      <c r="GYQ93" s="80"/>
      <c r="GYR93" s="80"/>
      <c r="GYS93" s="127"/>
      <c r="GYT93" s="128"/>
      <c r="GYU93" s="128"/>
      <c r="GYV93" s="128"/>
      <c r="GYW93" s="129"/>
      <c r="GYX93" s="80"/>
      <c r="GYY93" s="80"/>
      <c r="GYZ93" s="80"/>
      <c r="GZA93" s="80"/>
      <c r="GZB93" s="127"/>
      <c r="GZC93" s="128"/>
      <c r="GZD93" s="128"/>
      <c r="GZE93" s="128"/>
      <c r="GZF93" s="129"/>
      <c r="GZG93" s="80"/>
      <c r="GZH93" s="80"/>
      <c r="GZI93" s="80"/>
      <c r="GZJ93" s="80"/>
      <c r="GZK93" s="127"/>
      <c r="GZL93" s="128"/>
      <c r="GZM93" s="128"/>
      <c r="GZN93" s="128"/>
      <c r="GZO93" s="129"/>
      <c r="GZP93" s="80"/>
      <c r="GZQ93" s="80"/>
      <c r="GZR93" s="80"/>
      <c r="GZS93" s="80"/>
      <c r="GZT93" s="127"/>
      <c r="GZU93" s="128"/>
      <c r="GZV93" s="128"/>
      <c r="GZW93" s="128"/>
      <c r="GZX93" s="129"/>
      <c r="GZY93" s="80"/>
      <c r="GZZ93" s="80"/>
      <c r="HAA93" s="80"/>
      <c r="HAB93" s="80"/>
      <c r="HAC93" s="127"/>
      <c r="HAD93" s="128"/>
      <c r="HAE93" s="128"/>
      <c r="HAF93" s="128"/>
      <c r="HAG93" s="129"/>
      <c r="HAH93" s="80"/>
      <c r="HAI93" s="80"/>
      <c r="HAJ93" s="80"/>
      <c r="HAK93" s="80"/>
      <c r="HAL93" s="127"/>
      <c r="HAM93" s="128"/>
      <c r="HAN93" s="128"/>
      <c r="HAO93" s="128"/>
      <c r="HAP93" s="129"/>
      <c r="HAQ93" s="80"/>
      <c r="HAR93" s="80"/>
      <c r="HAS93" s="80"/>
      <c r="HAT93" s="80"/>
      <c r="HAU93" s="127"/>
      <c r="HAV93" s="128"/>
      <c r="HAW93" s="128"/>
      <c r="HAX93" s="128"/>
      <c r="HAY93" s="129"/>
      <c r="HAZ93" s="80"/>
      <c r="HBA93" s="80"/>
      <c r="HBB93" s="80"/>
      <c r="HBC93" s="80"/>
      <c r="HBD93" s="127"/>
      <c r="HBE93" s="128"/>
      <c r="HBF93" s="128"/>
      <c r="HBG93" s="128"/>
      <c r="HBH93" s="129"/>
      <c r="HBI93" s="80"/>
      <c r="HBJ93" s="80"/>
      <c r="HBK93" s="80"/>
      <c r="HBL93" s="80"/>
      <c r="HBM93" s="127"/>
      <c r="HBN93" s="128"/>
      <c r="HBO93" s="128"/>
      <c r="HBP93" s="128"/>
      <c r="HBQ93" s="129"/>
      <c r="HBR93" s="80"/>
      <c r="HBS93" s="80"/>
      <c r="HBT93" s="80"/>
      <c r="HBU93" s="80"/>
      <c r="HBV93" s="127"/>
      <c r="HBW93" s="128"/>
      <c r="HBX93" s="128"/>
      <c r="HBY93" s="128"/>
      <c r="HBZ93" s="129"/>
      <c r="HCA93" s="80"/>
      <c r="HCB93" s="80"/>
      <c r="HCC93" s="80"/>
      <c r="HCD93" s="80"/>
      <c r="HCE93" s="127"/>
      <c r="HCF93" s="128"/>
      <c r="HCG93" s="128"/>
      <c r="HCH93" s="128"/>
      <c r="HCI93" s="129"/>
      <c r="HCJ93" s="80"/>
      <c r="HCK93" s="80"/>
      <c r="HCL93" s="80"/>
      <c r="HCM93" s="80"/>
      <c r="HCN93" s="127"/>
      <c r="HCO93" s="128"/>
      <c r="HCP93" s="128"/>
      <c r="HCQ93" s="128"/>
      <c r="HCR93" s="129"/>
      <c r="HCS93" s="80"/>
      <c r="HCT93" s="80"/>
      <c r="HCU93" s="80"/>
      <c r="HCV93" s="80"/>
      <c r="HCW93" s="127"/>
      <c r="HCX93" s="128"/>
      <c r="HCY93" s="128"/>
      <c r="HCZ93" s="128"/>
      <c r="HDA93" s="129"/>
      <c r="HDB93" s="80"/>
      <c r="HDC93" s="80"/>
      <c r="HDD93" s="80"/>
      <c r="HDE93" s="80"/>
      <c r="HDF93" s="127"/>
      <c r="HDG93" s="128"/>
      <c r="HDH93" s="128"/>
      <c r="HDI93" s="128"/>
      <c r="HDJ93" s="129"/>
      <c r="HDK93" s="80"/>
      <c r="HDL93" s="80"/>
      <c r="HDM93" s="80"/>
      <c r="HDN93" s="80"/>
      <c r="HDO93" s="127"/>
      <c r="HDP93" s="128"/>
      <c r="HDQ93" s="128"/>
      <c r="HDR93" s="128"/>
      <c r="HDS93" s="129"/>
      <c r="HDT93" s="80"/>
      <c r="HDU93" s="80"/>
      <c r="HDV93" s="80"/>
      <c r="HDW93" s="80"/>
      <c r="HDX93" s="127"/>
      <c r="HDY93" s="128"/>
      <c r="HDZ93" s="128"/>
      <c r="HEA93" s="128"/>
      <c r="HEB93" s="129"/>
      <c r="HEC93" s="80"/>
      <c r="HED93" s="80"/>
      <c r="HEE93" s="80"/>
      <c r="HEF93" s="80"/>
      <c r="HEG93" s="127"/>
      <c r="HEH93" s="128"/>
      <c r="HEI93" s="128"/>
      <c r="HEJ93" s="128"/>
      <c r="HEK93" s="129"/>
      <c r="HEL93" s="80"/>
      <c r="HEM93" s="80"/>
      <c r="HEN93" s="80"/>
      <c r="HEO93" s="80"/>
      <c r="HEP93" s="127"/>
      <c r="HEQ93" s="128"/>
      <c r="HER93" s="128"/>
      <c r="HES93" s="128"/>
      <c r="HET93" s="129"/>
      <c r="HEU93" s="80"/>
      <c r="HEV93" s="80"/>
      <c r="HEW93" s="80"/>
      <c r="HEX93" s="80"/>
      <c r="HEY93" s="127"/>
      <c r="HEZ93" s="128"/>
      <c r="HFA93" s="128"/>
      <c r="HFB93" s="128"/>
      <c r="HFC93" s="129"/>
      <c r="HFD93" s="80"/>
      <c r="HFE93" s="80"/>
      <c r="HFF93" s="80"/>
      <c r="HFG93" s="80"/>
      <c r="HFH93" s="127"/>
      <c r="HFI93" s="128"/>
      <c r="HFJ93" s="128"/>
      <c r="HFK93" s="128"/>
      <c r="HFL93" s="129"/>
      <c r="HFM93" s="80"/>
      <c r="HFN93" s="80"/>
      <c r="HFO93" s="80"/>
      <c r="HFP93" s="80"/>
      <c r="HFQ93" s="127"/>
      <c r="HFR93" s="128"/>
      <c r="HFS93" s="128"/>
      <c r="HFT93" s="128"/>
      <c r="HFU93" s="129"/>
      <c r="HFV93" s="80"/>
      <c r="HFW93" s="80"/>
      <c r="HFX93" s="80"/>
      <c r="HFY93" s="80"/>
      <c r="HFZ93" s="127"/>
      <c r="HGA93" s="128"/>
      <c r="HGB93" s="128"/>
      <c r="HGC93" s="128"/>
      <c r="HGD93" s="129"/>
      <c r="HGE93" s="80"/>
      <c r="HGF93" s="80"/>
      <c r="HGG93" s="80"/>
      <c r="HGH93" s="80"/>
      <c r="HGI93" s="127"/>
      <c r="HGJ93" s="128"/>
      <c r="HGK93" s="128"/>
      <c r="HGL93" s="128"/>
      <c r="HGM93" s="129"/>
      <c r="HGN93" s="80"/>
      <c r="HGO93" s="80"/>
      <c r="HGP93" s="80"/>
      <c r="HGQ93" s="80"/>
      <c r="HGR93" s="127"/>
      <c r="HGS93" s="128"/>
      <c r="HGT93" s="128"/>
      <c r="HGU93" s="128"/>
      <c r="HGV93" s="129"/>
      <c r="HGW93" s="80"/>
      <c r="HGX93" s="80"/>
      <c r="HGY93" s="80"/>
      <c r="HGZ93" s="80"/>
      <c r="HHA93" s="127"/>
      <c r="HHB93" s="128"/>
      <c r="HHC93" s="128"/>
      <c r="HHD93" s="128"/>
      <c r="HHE93" s="129"/>
      <c r="HHF93" s="80"/>
      <c r="HHG93" s="80"/>
      <c r="HHH93" s="80"/>
      <c r="HHI93" s="80"/>
      <c r="HHJ93" s="127"/>
      <c r="HHK93" s="128"/>
      <c r="HHL93" s="128"/>
      <c r="HHM93" s="128"/>
      <c r="HHN93" s="129"/>
      <c r="HHO93" s="80"/>
      <c r="HHP93" s="80"/>
      <c r="HHQ93" s="80"/>
      <c r="HHR93" s="80"/>
      <c r="HHS93" s="127"/>
      <c r="HHT93" s="128"/>
      <c r="HHU93" s="128"/>
      <c r="HHV93" s="128"/>
      <c r="HHW93" s="129"/>
      <c r="HHX93" s="80"/>
      <c r="HHY93" s="80"/>
      <c r="HHZ93" s="80"/>
      <c r="HIA93" s="80"/>
      <c r="HIB93" s="127"/>
      <c r="HIC93" s="128"/>
      <c r="HID93" s="128"/>
      <c r="HIE93" s="128"/>
      <c r="HIF93" s="129"/>
      <c r="HIG93" s="80"/>
      <c r="HIH93" s="80"/>
      <c r="HII93" s="80"/>
      <c r="HIJ93" s="80"/>
      <c r="HIK93" s="127"/>
      <c r="HIL93" s="128"/>
      <c r="HIM93" s="128"/>
      <c r="HIN93" s="128"/>
      <c r="HIO93" s="129"/>
      <c r="HIP93" s="80"/>
      <c r="HIQ93" s="80"/>
      <c r="HIR93" s="80"/>
      <c r="HIS93" s="80"/>
      <c r="HIT93" s="127"/>
      <c r="HIU93" s="128"/>
      <c r="HIV93" s="128"/>
      <c r="HIW93" s="128"/>
      <c r="HIX93" s="129"/>
      <c r="HIY93" s="80"/>
      <c r="HIZ93" s="80"/>
      <c r="HJA93" s="80"/>
      <c r="HJB93" s="80"/>
      <c r="HJC93" s="127"/>
      <c r="HJD93" s="128"/>
      <c r="HJE93" s="128"/>
      <c r="HJF93" s="128"/>
      <c r="HJG93" s="129"/>
      <c r="HJH93" s="80"/>
      <c r="HJI93" s="80"/>
      <c r="HJJ93" s="80"/>
      <c r="HJK93" s="80"/>
      <c r="HJL93" s="127"/>
      <c r="HJM93" s="128"/>
      <c r="HJN93" s="128"/>
      <c r="HJO93" s="128"/>
      <c r="HJP93" s="129"/>
      <c r="HJQ93" s="80"/>
      <c r="HJR93" s="80"/>
      <c r="HJS93" s="80"/>
      <c r="HJT93" s="80"/>
      <c r="HJU93" s="127"/>
      <c r="HJV93" s="128"/>
      <c r="HJW93" s="128"/>
      <c r="HJX93" s="128"/>
      <c r="HJY93" s="129"/>
      <c r="HJZ93" s="80"/>
      <c r="HKA93" s="80"/>
      <c r="HKB93" s="80"/>
      <c r="HKC93" s="80"/>
      <c r="HKD93" s="127"/>
      <c r="HKE93" s="128"/>
      <c r="HKF93" s="128"/>
      <c r="HKG93" s="128"/>
      <c r="HKH93" s="129"/>
      <c r="HKI93" s="80"/>
      <c r="HKJ93" s="80"/>
      <c r="HKK93" s="80"/>
      <c r="HKL93" s="80"/>
      <c r="HKM93" s="127"/>
      <c r="HKN93" s="128"/>
      <c r="HKO93" s="128"/>
      <c r="HKP93" s="128"/>
      <c r="HKQ93" s="129"/>
      <c r="HKR93" s="80"/>
      <c r="HKS93" s="80"/>
      <c r="HKT93" s="80"/>
      <c r="HKU93" s="80"/>
      <c r="HKV93" s="127"/>
      <c r="HKW93" s="128"/>
      <c r="HKX93" s="128"/>
      <c r="HKY93" s="128"/>
      <c r="HKZ93" s="129"/>
      <c r="HLA93" s="80"/>
      <c r="HLB93" s="80"/>
      <c r="HLC93" s="80"/>
      <c r="HLD93" s="80"/>
      <c r="HLE93" s="127"/>
      <c r="HLF93" s="128"/>
      <c r="HLG93" s="128"/>
      <c r="HLH93" s="128"/>
      <c r="HLI93" s="129"/>
      <c r="HLJ93" s="80"/>
      <c r="HLK93" s="80"/>
      <c r="HLL93" s="80"/>
      <c r="HLM93" s="80"/>
      <c r="HLN93" s="127"/>
      <c r="HLO93" s="128"/>
      <c r="HLP93" s="128"/>
      <c r="HLQ93" s="128"/>
      <c r="HLR93" s="129"/>
      <c r="HLS93" s="80"/>
      <c r="HLT93" s="80"/>
      <c r="HLU93" s="80"/>
      <c r="HLV93" s="80"/>
      <c r="HLW93" s="127"/>
      <c r="HLX93" s="128"/>
      <c r="HLY93" s="128"/>
      <c r="HLZ93" s="128"/>
      <c r="HMA93" s="129"/>
      <c r="HMB93" s="80"/>
      <c r="HMC93" s="80"/>
      <c r="HMD93" s="80"/>
      <c r="HME93" s="80"/>
      <c r="HMF93" s="127"/>
      <c r="HMG93" s="128"/>
      <c r="HMH93" s="128"/>
      <c r="HMI93" s="128"/>
      <c r="HMJ93" s="129"/>
      <c r="HMK93" s="80"/>
      <c r="HML93" s="80"/>
      <c r="HMM93" s="80"/>
      <c r="HMN93" s="80"/>
      <c r="HMO93" s="127"/>
      <c r="HMP93" s="128"/>
      <c r="HMQ93" s="128"/>
      <c r="HMR93" s="128"/>
      <c r="HMS93" s="129"/>
      <c r="HMT93" s="80"/>
      <c r="HMU93" s="80"/>
      <c r="HMV93" s="80"/>
      <c r="HMW93" s="80"/>
      <c r="HMX93" s="127"/>
      <c r="HMY93" s="128"/>
      <c r="HMZ93" s="128"/>
      <c r="HNA93" s="128"/>
      <c r="HNB93" s="129"/>
      <c r="HNC93" s="80"/>
      <c r="HND93" s="80"/>
      <c r="HNE93" s="80"/>
      <c r="HNF93" s="80"/>
      <c r="HNG93" s="127"/>
      <c r="HNH93" s="128"/>
      <c r="HNI93" s="128"/>
      <c r="HNJ93" s="128"/>
      <c r="HNK93" s="129"/>
      <c r="HNL93" s="80"/>
      <c r="HNM93" s="80"/>
      <c r="HNN93" s="80"/>
      <c r="HNO93" s="80"/>
      <c r="HNP93" s="127"/>
      <c r="HNQ93" s="128"/>
      <c r="HNR93" s="128"/>
      <c r="HNS93" s="128"/>
      <c r="HNT93" s="129"/>
      <c r="HNU93" s="80"/>
      <c r="HNV93" s="80"/>
      <c r="HNW93" s="80"/>
      <c r="HNX93" s="80"/>
      <c r="HNY93" s="127"/>
      <c r="HNZ93" s="128"/>
      <c r="HOA93" s="128"/>
      <c r="HOB93" s="128"/>
      <c r="HOC93" s="129"/>
      <c r="HOD93" s="80"/>
      <c r="HOE93" s="80"/>
      <c r="HOF93" s="80"/>
      <c r="HOG93" s="80"/>
      <c r="HOH93" s="127"/>
      <c r="HOI93" s="128"/>
      <c r="HOJ93" s="128"/>
      <c r="HOK93" s="128"/>
      <c r="HOL93" s="129"/>
      <c r="HOM93" s="80"/>
      <c r="HON93" s="80"/>
      <c r="HOO93" s="80"/>
      <c r="HOP93" s="80"/>
      <c r="HOQ93" s="127"/>
      <c r="HOR93" s="128"/>
      <c r="HOS93" s="128"/>
      <c r="HOT93" s="128"/>
      <c r="HOU93" s="129"/>
      <c r="HOV93" s="80"/>
      <c r="HOW93" s="80"/>
      <c r="HOX93" s="80"/>
      <c r="HOY93" s="80"/>
      <c r="HOZ93" s="127"/>
      <c r="HPA93" s="128"/>
      <c r="HPB93" s="128"/>
      <c r="HPC93" s="128"/>
      <c r="HPD93" s="129"/>
      <c r="HPE93" s="80"/>
      <c r="HPF93" s="80"/>
      <c r="HPG93" s="80"/>
      <c r="HPH93" s="80"/>
      <c r="HPI93" s="127"/>
      <c r="HPJ93" s="128"/>
      <c r="HPK93" s="128"/>
      <c r="HPL93" s="128"/>
      <c r="HPM93" s="129"/>
      <c r="HPN93" s="80"/>
      <c r="HPO93" s="80"/>
      <c r="HPP93" s="80"/>
      <c r="HPQ93" s="80"/>
      <c r="HPR93" s="127"/>
      <c r="HPS93" s="128"/>
      <c r="HPT93" s="128"/>
      <c r="HPU93" s="128"/>
      <c r="HPV93" s="129"/>
      <c r="HPW93" s="80"/>
      <c r="HPX93" s="80"/>
      <c r="HPY93" s="80"/>
      <c r="HPZ93" s="80"/>
      <c r="HQA93" s="127"/>
      <c r="HQB93" s="128"/>
      <c r="HQC93" s="128"/>
      <c r="HQD93" s="128"/>
      <c r="HQE93" s="129"/>
      <c r="HQF93" s="80"/>
      <c r="HQG93" s="80"/>
      <c r="HQH93" s="80"/>
      <c r="HQI93" s="80"/>
      <c r="HQJ93" s="127"/>
      <c r="HQK93" s="128"/>
      <c r="HQL93" s="128"/>
      <c r="HQM93" s="128"/>
      <c r="HQN93" s="129"/>
      <c r="HQO93" s="80"/>
      <c r="HQP93" s="80"/>
      <c r="HQQ93" s="80"/>
      <c r="HQR93" s="80"/>
      <c r="HQS93" s="127"/>
      <c r="HQT93" s="128"/>
      <c r="HQU93" s="128"/>
      <c r="HQV93" s="128"/>
      <c r="HQW93" s="129"/>
      <c r="HQX93" s="80"/>
      <c r="HQY93" s="80"/>
      <c r="HQZ93" s="80"/>
      <c r="HRA93" s="80"/>
      <c r="HRB93" s="127"/>
      <c r="HRC93" s="128"/>
      <c r="HRD93" s="128"/>
      <c r="HRE93" s="128"/>
      <c r="HRF93" s="129"/>
      <c r="HRG93" s="80"/>
      <c r="HRH93" s="80"/>
      <c r="HRI93" s="80"/>
      <c r="HRJ93" s="80"/>
      <c r="HRK93" s="127"/>
      <c r="HRL93" s="128"/>
      <c r="HRM93" s="128"/>
      <c r="HRN93" s="128"/>
      <c r="HRO93" s="129"/>
      <c r="HRP93" s="80"/>
      <c r="HRQ93" s="80"/>
      <c r="HRR93" s="80"/>
      <c r="HRS93" s="80"/>
      <c r="HRT93" s="127"/>
      <c r="HRU93" s="128"/>
      <c r="HRV93" s="128"/>
      <c r="HRW93" s="128"/>
      <c r="HRX93" s="129"/>
      <c r="HRY93" s="80"/>
      <c r="HRZ93" s="80"/>
      <c r="HSA93" s="80"/>
      <c r="HSB93" s="80"/>
      <c r="HSC93" s="127"/>
      <c r="HSD93" s="128"/>
      <c r="HSE93" s="128"/>
      <c r="HSF93" s="128"/>
      <c r="HSG93" s="129"/>
      <c r="HSH93" s="80"/>
      <c r="HSI93" s="80"/>
      <c r="HSJ93" s="80"/>
      <c r="HSK93" s="80"/>
      <c r="HSL93" s="127"/>
      <c r="HSM93" s="128"/>
      <c r="HSN93" s="128"/>
      <c r="HSO93" s="128"/>
      <c r="HSP93" s="129"/>
      <c r="HSQ93" s="80"/>
      <c r="HSR93" s="80"/>
      <c r="HSS93" s="80"/>
      <c r="HST93" s="80"/>
      <c r="HSU93" s="127"/>
      <c r="HSV93" s="128"/>
      <c r="HSW93" s="128"/>
      <c r="HSX93" s="128"/>
      <c r="HSY93" s="129"/>
      <c r="HSZ93" s="80"/>
      <c r="HTA93" s="80"/>
      <c r="HTB93" s="80"/>
      <c r="HTC93" s="80"/>
      <c r="HTD93" s="127"/>
      <c r="HTE93" s="128"/>
      <c r="HTF93" s="128"/>
      <c r="HTG93" s="128"/>
      <c r="HTH93" s="129"/>
      <c r="HTI93" s="80"/>
      <c r="HTJ93" s="80"/>
      <c r="HTK93" s="80"/>
      <c r="HTL93" s="80"/>
      <c r="HTM93" s="127"/>
      <c r="HTN93" s="128"/>
      <c r="HTO93" s="128"/>
      <c r="HTP93" s="128"/>
      <c r="HTQ93" s="129"/>
      <c r="HTR93" s="80"/>
      <c r="HTS93" s="80"/>
      <c r="HTT93" s="80"/>
      <c r="HTU93" s="80"/>
      <c r="HTV93" s="127"/>
      <c r="HTW93" s="128"/>
      <c r="HTX93" s="128"/>
      <c r="HTY93" s="128"/>
      <c r="HTZ93" s="129"/>
      <c r="HUA93" s="80"/>
      <c r="HUB93" s="80"/>
      <c r="HUC93" s="80"/>
      <c r="HUD93" s="80"/>
      <c r="HUE93" s="127"/>
      <c r="HUF93" s="128"/>
      <c r="HUG93" s="128"/>
      <c r="HUH93" s="128"/>
      <c r="HUI93" s="129"/>
      <c r="HUJ93" s="80"/>
      <c r="HUK93" s="80"/>
      <c r="HUL93" s="80"/>
      <c r="HUM93" s="80"/>
      <c r="HUN93" s="127"/>
      <c r="HUO93" s="128"/>
      <c r="HUP93" s="128"/>
      <c r="HUQ93" s="128"/>
      <c r="HUR93" s="129"/>
      <c r="HUS93" s="80"/>
      <c r="HUT93" s="80"/>
      <c r="HUU93" s="80"/>
      <c r="HUV93" s="80"/>
      <c r="HUW93" s="127"/>
      <c r="HUX93" s="128"/>
      <c r="HUY93" s="128"/>
      <c r="HUZ93" s="128"/>
      <c r="HVA93" s="129"/>
      <c r="HVB93" s="80"/>
      <c r="HVC93" s="80"/>
      <c r="HVD93" s="80"/>
      <c r="HVE93" s="80"/>
      <c r="HVF93" s="127"/>
      <c r="HVG93" s="128"/>
      <c r="HVH93" s="128"/>
      <c r="HVI93" s="128"/>
      <c r="HVJ93" s="129"/>
      <c r="HVK93" s="80"/>
      <c r="HVL93" s="80"/>
      <c r="HVM93" s="80"/>
      <c r="HVN93" s="80"/>
      <c r="HVO93" s="127"/>
      <c r="HVP93" s="128"/>
      <c r="HVQ93" s="128"/>
      <c r="HVR93" s="128"/>
      <c r="HVS93" s="129"/>
      <c r="HVT93" s="80"/>
      <c r="HVU93" s="80"/>
      <c r="HVV93" s="80"/>
      <c r="HVW93" s="80"/>
      <c r="HVX93" s="127"/>
      <c r="HVY93" s="128"/>
      <c r="HVZ93" s="128"/>
      <c r="HWA93" s="128"/>
      <c r="HWB93" s="129"/>
      <c r="HWC93" s="80"/>
      <c r="HWD93" s="80"/>
      <c r="HWE93" s="80"/>
      <c r="HWF93" s="80"/>
      <c r="HWG93" s="127"/>
      <c r="HWH93" s="128"/>
      <c r="HWI93" s="128"/>
      <c r="HWJ93" s="128"/>
      <c r="HWK93" s="129"/>
      <c r="HWL93" s="80"/>
      <c r="HWM93" s="80"/>
      <c r="HWN93" s="80"/>
      <c r="HWO93" s="80"/>
      <c r="HWP93" s="127"/>
      <c r="HWQ93" s="128"/>
      <c r="HWR93" s="128"/>
      <c r="HWS93" s="128"/>
      <c r="HWT93" s="129"/>
      <c r="HWU93" s="80"/>
      <c r="HWV93" s="80"/>
      <c r="HWW93" s="80"/>
      <c r="HWX93" s="80"/>
      <c r="HWY93" s="127"/>
      <c r="HWZ93" s="128"/>
      <c r="HXA93" s="128"/>
      <c r="HXB93" s="128"/>
      <c r="HXC93" s="129"/>
      <c r="HXD93" s="80"/>
      <c r="HXE93" s="80"/>
      <c r="HXF93" s="80"/>
      <c r="HXG93" s="80"/>
      <c r="HXH93" s="127"/>
      <c r="HXI93" s="128"/>
      <c r="HXJ93" s="128"/>
      <c r="HXK93" s="128"/>
      <c r="HXL93" s="129"/>
      <c r="HXM93" s="80"/>
      <c r="HXN93" s="80"/>
      <c r="HXO93" s="80"/>
      <c r="HXP93" s="80"/>
      <c r="HXQ93" s="127"/>
      <c r="HXR93" s="128"/>
      <c r="HXS93" s="128"/>
      <c r="HXT93" s="128"/>
      <c r="HXU93" s="129"/>
      <c r="HXV93" s="80"/>
      <c r="HXW93" s="80"/>
      <c r="HXX93" s="80"/>
      <c r="HXY93" s="80"/>
      <c r="HXZ93" s="127"/>
      <c r="HYA93" s="128"/>
      <c r="HYB93" s="128"/>
      <c r="HYC93" s="128"/>
      <c r="HYD93" s="129"/>
      <c r="HYE93" s="80"/>
      <c r="HYF93" s="80"/>
      <c r="HYG93" s="80"/>
      <c r="HYH93" s="80"/>
      <c r="HYI93" s="127"/>
      <c r="HYJ93" s="128"/>
      <c r="HYK93" s="128"/>
      <c r="HYL93" s="128"/>
      <c r="HYM93" s="129"/>
      <c r="HYN93" s="80"/>
      <c r="HYO93" s="80"/>
      <c r="HYP93" s="80"/>
      <c r="HYQ93" s="80"/>
      <c r="HYR93" s="127"/>
      <c r="HYS93" s="128"/>
      <c r="HYT93" s="128"/>
      <c r="HYU93" s="128"/>
      <c r="HYV93" s="129"/>
      <c r="HYW93" s="80"/>
      <c r="HYX93" s="80"/>
      <c r="HYY93" s="80"/>
      <c r="HYZ93" s="80"/>
      <c r="HZA93" s="127"/>
      <c r="HZB93" s="128"/>
      <c r="HZC93" s="128"/>
      <c r="HZD93" s="128"/>
      <c r="HZE93" s="129"/>
      <c r="HZF93" s="80"/>
      <c r="HZG93" s="80"/>
      <c r="HZH93" s="80"/>
      <c r="HZI93" s="80"/>
      <c r="HZJ93" s="127"/>
      <c r="HZK93" s="128"/>
      <c r="HZL93" s="128"/>
      <c r="HZM93" s="128"/>
      <c r="HZN93" s="129"/>
      <c r="HZO93" s="80"/>
      <c r="HZP93" s="80"/>
      <c r="HZQ93" s="80"/>
      <c r="HZR93" s="80"/>
      <c r="HZS93" s="127"/>
      <c r="HZT93" s="128"/>
      <c r="HZU93" s="128"/>
      <c r="HZV93" s="128"/>
      <c r="HZW93" s="129"/>
      <c r="HZX93" s="80"/>
      <c r="HZY93" s="80"/>
      <c r="HZZ93" s="80"/>
      <c r="IAA93" s="80"/>
      <c r="IAB93" s="127"/>
      <c r="IAC93" s="128"/>
      <c r="IAD93" s="128"/>
      <c r="IAE93" s="128"/>
      <c r="IAF93" s="129"/>
      <c r="IAG93" s="80"/>
      <c r="IAH93" s="80"/>
      <c r="IAI93" s="80"/>
      <c r="IAJ93" s="80"/>
      <c r="IAK93" s="127"/>
      <c r="IAL93" s="128"/>
      <c r="IAM93" s="128"/>
      <c r="IAN93" s="128"/>
      <c r="IAO93" s="129"/>
      <c r="IAP93" s="80"/>
      <c r="IAQ93" s="80"/>
      <c r="IAR93" s="80"/>
      <c r="IAS93" s="80"/>
      <c r="IAT93" s="127"/>
      <c r="IAU93" s="128"/>
      <c r="IAV93" s="128"/>
      <c r="IAW93" s="128"/>
      <c r="IAX93" s="129"/>
      <c r="IAY93" s="80"/>
      <c r="IAZ93" s="80"/>
      <c r="IBA93" s="80"/>
      <c r="IBB93" s="80"/>
      <c r="IBC93" s="127"/>
      <c r="IBD93" s="128"/>
      <c r="IBE93" s="128"/>
      <c r="IBF93" s="128"/>
      <c r="IBG93" s="129"/>
      <c r="IBH93" s="80"/>
      <c r="IBI93" s="80"/>
      <c r="IBJ93" s="80"/>
      <c r="IBK93" s="80"/>
      <c r="IBL93" s="127"/>
      <c r="IBM93" s="128"/>
      <c r="IBN93" s="128"/>
      <c r="IBO93" s="128"/>
      <c r="IBP93" s="129"/>
      <c r="IBQ93" s="80"/>
      <c r="IBR93" s="80"/>
      <c r="IBS93" s="80"/>
      <c r="IBT93" s="80"/>
      <c r="IBU93" s="127"/>
      <c r="IBV93" s="128"/>
      <c r="IBW93" s="128"/>
      <c r="IBX93" s="128"/>
      <c r="IBY93" s="129"/>
      <c r="IBZ93" s="80"/>
      <c r="ICA93" s="80"/>
      <c r="ICB93" s="80"/>
      <c r="ICC93" s="80"/>
      <c r="ICD93" s="127"/>
      <c r="ICE93" s="128"/>
      <c r="ICF93" s="128"/>
      <c r="ICG93" s="128"/>
      <c r="ICH93" s="129"/>
      <c r="ICI93" s="80"/>
      <c r="ICJ93" s="80"/>
      <c r="ICK93" s="80"/>
      <c r="ICL93" s="80"/>
      <c r="ICM93" s="127"/>
      <c r="ICN93" s="128"/>
      <c r="ICO93" s="128"/>
      <c r="ICP93" s="128"/>
      <c r="ICQ93" s="129"/>
      <c r="ICR93" s="80"/>
      <c r="ICS93" s="80"/>
      <c r="ICT93" s="80"/>
      <c r="ICU93" s="80"/>
      <c r="ICV93" s="127"/>
      <c r="ICW93" s="128"/>
      <c r="ICX93" s="128"/>
      <c r="ICY93" s="128"/>
      <c r="ICZ93" s="129"/>
      <c r="IDA93" s="80"/>
      <c r="IDB93" s="80"/>
      <c r="IDC93" s="80"/>
      <c r="IDD93" s="80"/>
      <c r="IDE93" s="127"/>
      <c r="IDF93" s="128"/>
      <c r="IDG93" s="128"/>
      <c r="IDH93" s="128"/>
      <c r="IDI93" s="129"/>
      <c r="IDJ93" s="80"/>
      <c r="IDK93" s="80"/>
      <c r="IDL93" s="80"/>
      <c r="IDM93" s="80"/>
      <c r="IDN93" s="127"/>
      <c r="IDO93" s="128"/>
      <c r="IDP93" s="128"/>
      <c r="IDQ93" s="128"/>
      <c r="IDR93" s="129"/>
      <c r="IDS93" s="80"/>
      <c r="IDT93" s="80"/>
      <c r="IDU93" s="80"/>
      <c r="IDV93" s="80"/>
      <c r="IDW93" s="127"/>
      <c r="IDX93" s="128"/>
      <c r="IDY93" s="128"/>
      <c r="IDZ93" s="128"/>
      <c r="IEA93" s="129"/>
      <c r="IEB93" s="80"/>
      <c r="IEC93" s="80"/>
      <c r="IED93" s="80"/>
      <c r="IEE93" s="80"/>
      <c r="IEF93" s="127"/>
      <c r="IEG93" s="128"/>
      <c r="IEH93" s="128"/>
      <c r="IEI93" s="128"/>
      <c r="IEJ93" s="129"/>
      <c r="IEK93" s="80"/>
      <c r="IEL93" s="80"/>
      <c r="IEM93" s="80"/>
      <c r="IEN93" s="80"/>
      <c r="IEO93" s="127"/>
      <c r="IEP93" s="128"/>
      <c r="IEQ93" s="128"/>
      <c r="IER93" s="128"/>
      <c r="IES93" s="129"/>
      <c r="IET93" s="80"/>
      <c r="IEU93" s="80"/>
      <c r="IEV93" s="80"/>
      <c r="IEW93" s="80"/>
      <c r="IEX93" s="127"/>
      <c r="IEY93" s="128"/>
      <c r="IEZ93" s="128"/>
      <c r="IFA93" s="128"/>
      <c r="IFB93" s="129"/>
      <c r="IFC93" s="80"/>
      <c r="IFD93" s="80"/>
      <c r="IFE93" s="80"/>
      <c r="IFF93" s="80"/>
      <c r="IFG93" s="127"/>
      <c r="IFH93" s="128"/>
      <c r="IFI93" s="128"/>
      <c r="IFJ93" s="128"/>
      <c r="IFK93" s="129"/>
      <c r="IFL93" s="80"/>
      <c r="IFM93" s="80"/>
      <c r="IFN93" s="80"/>
      <c r="IFO93" s="80"/>
      <c r="IFP93" s="127"/>
      <c r="IFQ93" s="128"/>
      <c r="IFR93" s="128"/>
      <c r="IFS93" s="128"/>
      <c r="IFT93" s="129"/>
      <c r="IFU93" s="80"/>
      <c r="IFV93" s="80"/>
      <c r="IFW93" s="80"/>
      <c r="IFX93" s="80"/>
      <c r="IFY93" s="127"/>
      <c r="IFZ93" s="128"/>
      <c r="IGA93" s="128"/>
      <c r="IGB93" s="128"/>
      <c r="IGC93" s="129"/>
      <c r="IGD93" s="80"/>
      <c r="IGE93" s="80"/>
      <c r="IGF93" s="80"/>
      <c r="IGG93" s="80"/>
      <c r="IGH93" s="127"/>
      <c r="IGI93" s="128"/>
      <c r="IGJ93" s="128"/>
      <c r="IGK93" s="128"/>
      <c r="IGL93" s="129"/>
      <c r="IGM93" s="80"/>
      <c r="IGN93" s="80"/>
      <c r="IGO93" s="80"/>
      <c r="IGP93" s="80"/>
      <c r="IGQ93" s="127"/>
      <c r="IGR93" s="128"/>
      <c r="IGS93" s="128"/>
      <c r="IGT93" s="128"/>
      <c r="IGU93" s="129"/>
      <c r="IGV93" s="80"/>
      <c r="IGW93" s="80"/>
      <c r="IGX93" s="80"/>
      <c r="IGY93" s="80"/>
      <c r="IGZ93" s="127"/>
      <c r="IHA93" s="128"/>
      <c r="IHB93" s="128"/>
      <c r="IHC93" s="128"/>
      <c r="IHD93" s="129"/>
      <c r="IHE93" s="80"/>
      <c r="IHF93" s="80"/>
      <c r="IHG93" s="80"/>
      <c r="IHH93" s="80"/>
      <c r="IHI93" s="127"/>
      <c r="IHJ93" s="128"/>
      <c r="IHK93" s="128"/>
      <c r="IHL93" s="128"/>
      <c r="IHM93" s="129"/>
      <c r="IHN93" s="80"/>
      <c r="IHO93" s="80"/>
      <c r="IHP93" s="80"/>
      <c r="IHQ93" s="80"/>
      <c r="IHR93" s="127"/>
      <c r="IHS93" s="128"/>
      <c r="IHT93" s="128"/>
      <c r="IHU93" s="128"/>
      <c r="IHV93" s="129"/>
      <c r="IHW93" s="80"/>
      <c r="IHX93" s="80"/>
      <c r="IHY93" s="80"/>
      <c r="IHZ93" s="80"/>
      <c r="IIA93" s="127"/>
      <c r="IIB93" s="128"/>
      <c r="IIC93" s="128"/>
      <c r="IID93" s="128"/>
      <c r="IIE93" s="129"/>
      <c r="IIF93" s="80"/>
      <c r="IIG93" s="80"/>
      <c r="IIH93" s="80"/>
      <c r="III93" s="80"/>
      <c r="IIJ93" s="127"/>
      <c r="IIK93" s="128"/>
      <c r="IIL93" s="128"/>
      <c r="IIM93" s="128"/>
      <c r="IIN93" s="129"/>
      <c r="IIO93" s="80"/>
      <c r="IIP93" s="80"/>
      <c r="IIQ93" s="80"/>
      <c r="IIR93" s="80"/>
      <c r="IIS93" s="127"/>
      <c r="IIT93" s="128"/>
      <c r="IIU93" s="128"/>
      <c r="IIV93" s="128"/>
      <c r="IIW93" s="129"/>
      <c r="IIX93" s="80"/>
      <c r="IIY93" s="80"/>
      <c r="IIZ93" s="80"/>
      <c r="IJA93" s="80"/>
      <c r="IJB93" s="127"/>
      <c r="IJC93" s="128"/>
      <c r="IJD93" s="128"/>
      <c r="IJE93" s="128"/>
      <c r="IJF93" s="129"/>
      <c r="IJG93" s="80"/>
      <c r="IJH93" s="80"/>
      <c r="IJI93" s="80"/>
      <c r="IJJ93" s="80"/>
      <c r="IJK93" s="127"/>
      <c r="IJL93" s="128"/>
      <c r="IJM93" s="128"/>
      <c r="IJN93" s="128"/>
      <c r="IJO93" s="129"/>
      <c r="IJP93" s="80"/>
      <c r="IJQ93" s="80"/>
      <c r="IJR93" s="80"/>
      <c r="IJS93" s="80"/>
      <c r="IJT93" s="127"/>
      <c r="IJU93" s="128"/>
      <c r="IJV93" s="128"/>
      <c r="IJW93" s="128"/>
      <c r="IJX93" s="129"/>
      <c r="IJY93" s="80"/>
      <c r="IJZ93" s="80"/>
      <c r="IKA93" s="80"/>
      <c r="IKB93" s="80"/>
      <c r="IKC93" s="127"/>
      <c r="IKD93" s="128"/>
      <c r="IKE93" s="128"/>
      <c r="IKF93" s="128"/>
      <c r="IKG93" s="129"/>
      <c r="IKH93" s="80"/>
      <c r="IKI93" s="80"/>
      <c r="IKJ93" s="80"/>
      <c r="IKK93" s="80"/>
      <c r="IKL93" s="127"/>
      <c r="IKM93" s="128"/>
      <c r="IKN93" s="128"/>
      <c r="IKO93" s="128"/>
      <c r="IKP93" s="129"/>
      <c r="IKQ93" s="80"/>
      <c r="IKR93" s="80"/>
      <c r="IKS93" s="80"/>
      <c r="IKT93" s="80"/>
      <c r="IKU93" s="127"/>
      <c r="IKV93" s="128"/>
      <c r="IKW93" s="128"/>
      <c r="IKX93" s="128"/>
      <c r="IKY93" s="129"/>
      <c r="IKZ93" s="80"/>
      <c r="ILA93" s="80"/>
      <c r="ILB93" s="80"/>
      <c r="ILC93" s="80"/>
      <c r="ILD93" s="127"/>
      <c r="ILE93" s="128"/>
      <c r="ILF93" s="128"/>
      <c r="ILG93" s="128"/>
      <c r="ILH93" s="129"/>
      <c r="ILI93" s="80"/>
      <c r="ILJ93" s="80"/>
      <c r="ILK93" s="80"/>
      <c r="ILL93" s="80"/>
      <c r="ILM93" s="127"/>
      <c r="ILN93" s="128"/>
      <c r="ILO93" s="128"/>
      <c r="ILP93" s="128"/>
      <c r="ILQ93" s="129"/>
      <c r="ILR93" s="80"/>
      <c r="ILS93" s="80"/>
      <c r="ILT93" s="80"/>
      <c r="ILU93" s="80"/>
      <c r="ILV93" s="127"/>
      <c r="ILW93" s="128"/>
      <c r="ILX93" s="128"/>
      <c r="ILY93" s="128"/>
      <c r="ILZ93" s="129"/>
      <c r="IMA93" s="80"/>
      <c r="IMB93" s="80"/>
      <c r="IMC93" s="80"/>
      <c r="IMD93" s="80"/>
      <c r="IME93" s="127"/>
      <c r="IMF93" s="128"/>
      <c r="IMG93" s="128"/>
      <c r="IMH93" s="128"/>
      <c r="IMI93" s="129"/>
      <c r="IMJ93" s="80"/>
      <c r="IMK93" s="80"/>
      <c r="IML93" s="80"/>
      <c r="IMM93" s="80"/>
      <c r="IMN93" s="127"/>
      <c r="IMO93" s="128"/>
      <c r="IMP93" s="128"/>
      <c r="IMQ93" s="128"/>
      <c r="IMR93" s="129"/>
      <c r="IMS93" s="80"/>
      <c r="IMT93" s="80"/>
      <c r="IMU93" s="80"/>
      <c r="IMV93" s="80"/>
      <c r="IMW93" s="127"/>
      <c r="IMX93" s="128"/>
      <c r="IMY93" s="128"/>
      <c r="IMZ93" s="128"/>
      <c r="INA93" s="129"/>
      <c r="INB93" s="80"/>
      <c r="INC93" s="80"/>
      <c r="IND93" s="80"/>
      <c r="INE93" s="80"/>
      <c r="INF93" s="127"/>
      <c r="ING93" s="128"/>
      <c r="INH93" s="128"/>
      <c r="INI93" s="128"/>
      <c r="INJ93" s="129"/>
      <c r="INK93" s="80"/>
      <c r="INL93" s="80"/>
      <c r="INM93" s="80"/>
      <c r="INN93" s="80"/>
      <c r="INO93" s="127"/>
      <c r="INP93" s="128"/>
      <c r="INQ93" s="128"/>
      <c r="INR93" s="128"/>
      <c r="INS93" s="129"/>
      <c r="INT93" s="80"/>
      <c r="INU93" s="80"/>
      <c r="INV93" s="80"/>
      <c r="INW93" s="80"/>
      <c r="INX93" s="127"/>
      <c r="INY93" s="128"/>
      <c r="INZ93" s="128"/>
      <c r="IOA93" s="128"/>
      <c r="IOB93" s="129"/>
      <c r="IOC93" s="80"/>
      <c r="IOD93" s="80"/>
      <c r="IOE93" s="80"/>
      <c r="IOF93" s="80"/>
      <c r="IOG93" s="127"/>
      <c r="IOH93" s="128"/>
      <c r="IOI93" s="128"/>
      <c r="IOJ93" s="128"/>
      <c r="IOK93" s="129"/>
      <c r="IOL93" s="80"/>
      <c r="IOM93" s="80"/>
      <c r="ION93" s="80"/>
      <c r="IOO93" s="80"/>
      <c r="IOP93" s="127"/>
      <c r="IOQ93" s="128"/>
      <c r="IOR93" s="128"/>
      <c r="IOS93" s="128"/>
      <c r="IOT93" s="129"/>
      <c r="IOU93" s="80"/>
      <c r="IOV93" s="80"/>
      <c r="IOW93" s="80"/>
      <c r="IOX93" s="80"/>
      <c r="IOY93" s="127"/>
      <c r="IOZ93" s="128"/>
      <c r="IPA93" s="128"/>
      <c r="IPB93" s="128"/>
      <c r="IPC93" s="129"/>
      <c r="IPD93" s="80"/>
      <c r="IPE93" s="80"/>
      <c r="IPF93" s="80"/>
      <c r="IPG93" s="80"/>
      <c r="IPH93" s="127"/>
      <c r="IPI93" s="128"/>
      <c r="IPJ93" s="128"/>
      <c r="IPK93" s="128"/>
      <c r="IPL93" s="129"/>
      <c r="IPM93" s="80"/>
      <c r="IPN93" s="80"/>
      <c r="IPO93" s="80"/>
      <c r="IPP93" s="80"/>
      <c r="IPQ93" s="127"/>
      <c r="IPR93" s="128"/>
      <c r="IPS93" s="128"/>
      <c r="IPT93" s="128"/>
      <c r="IPU93" s="129"/>
      <c r="IPV93" s="80"/>
      <c r="IPW93" s="80"/>
      <c r="IPX93" s="80"/>
      <c r="IPY93" s="80"/>
      <c r="IPZ93" s="127"/>
      <c r="IQA93" s="128"/>
      <c r="IQB93" s="128"/>
      <c r="IQC93" s="128"/>
      <c r="IQD93" s="129"/>
      <c r="IQE93" s="80"/>
      <c r="IQF93" s="80"/>
      <c r="IQG93" s="80"/>
      <c r="IQH93" s="80"/>
      <c r="IQI93" s="127"/>
      <c r="IQJ93" s="128"/>
      <c r="IQK93" s="128"/>
      <c r="IQL93" s="128"/>
      <c r="IQM93" s="129"/>
      <c r="IQN93" s="80"/>
      <c r="IQO93" s="80"/>
      <c r="IQP93" s="80"/>
      <c r="IQQ93" s="80"/>
      <c r="IQR93" s="127"/>
      <c r="IQS93" s="128"/>
      <c r="IQT93" s="128"/>
      <c r="IQU93" s="128"/>
      <c r="IQV93" s="129"/>
      <c r="IQW93" s="80"/>
      <c r="IQX93" s="80"/>
      <c r="IQY93" s="80"/>
      <c r="IQZ93" s="80"/>
      <c r="IRA93" s="127"/>
      <c r="IRB93" s="128"/>
      <c r="IRC93" s="128"/>
      <c r="IRD93" s="128"/>
      <c r="IRE93" s="129"/>
      <c r="IRF93" s="80"/>
      <c r="IRG93" s="80"/>
      <c r="IRH93" s="80"/>
      <c r="IRI93" s="80"/>
      <c r="IRJ93" s="127"/>
      <c r="IRK93" s="128"/>
      <c r="IRL93" s="128"/>
      <c r="IRM93" s="128"/>
      <c r="IRN93" s="129"/>
      <c r="IRO93" s="80"/>
      <c r="IRP93" s="80"/>
      <c r="IRQ93" s="80"/>
      <c r="IRR93" s="80"/>
      <c r="IRS93" s="127"/>
      <c r="IRT93" s="128"/>
      <c r="IRU93" s="128"/>
      <c r="IRV93" s="128"/>
      <c r="IRW93" s="129"/>
      <c r="IRX93" s="80"/>
      <c r="IRY93" s="80"/>
      <c r="IRZ93" s="80"/>
      <c r="ISA93" s="80"/>
      <c r="ISB93" s="127"/>
      <c r="ISC93" s="128"/>
      <c r="ISD93" s="128"/>
      <c r="ISE93" s="128"/>
      <c r="ISF93" s="129"/>
      <c r="ISG93" s="80"/>
      <c r="ISH93" s="80"/>
      <c r="ISI93" s="80"/>
      <c r="ISJ93" s="80"/>
      <c r="ISK93" s="127"/>
      <c r="ISL93" s="128"/>
      <c r="ISM93" s="128"/>
      <c r="ISN93" s="128"/>
      <c r="ISO93" s="129"/>
      <c r="ISP93" s="80"/>
      <c r="ISQ93" s="80"/>
      <c r="ISR93" s="80"/>
      <c r="ISS93" s="80"/>
      <c r="IST93" s="127"/>
      <c r="ISU93" s="128"/>
      <c r="ISV93" s="128"/>
      <c r="ISW93" s="128"/>
      <c r="ISX93" s="129"/>
      <c r="ISY93" s="80"/>
      <c r="ISZ93" s="80"/>
      <c r="ITA93" s="80"/>
      <c r="ITB93" s="80"/>
      <c r="ITC93" s="127"/>
      <c r="ITD93" s="128"/>
      <c r="ITE93" s="128"/>
      <c r="ITF93" s="128"/>
      <c r="ITG93" s="129"/>
      <c r="ITH93" s="80"/>
      <c r="ITI93" s="80"/>
      <c r="ITJ93" s="80"/>
      <c r="ITK93" s="80"/>
      <c r="ITL93" s="127"/>
      <c r="ITM93" s="128"/>
      <c r="ITN93" s="128"/>
      <c r="ITO93" s="128"/>
      <c r="ITP93" s="129"/>
      <c r="ITQ93" s="80"/>
      <c r="ITR93" s="80"/>
      <c r="ITS93" s="80"/>
      <c r="ITT93" s="80"/>
      <c r="ITU93" s="127"/>
      <c r="ITV93" s="128"/>
      <c r="ITW93" s="128"/>
      <c r="ITX93" s="128"/>
      <c r="ITY93" s="129"/>
      <c r="ITZ93" s="80"/>
      <c r="IUA93" s="80"/>
      <c r="IUB93" s="80"/>
      <c r="IUC93" s="80"/>
      <c r="IUD93" s="127"/>
      <c r="IUE93" s="128"/>
      <c r="IUF93" s="128"/>
      <c r="IUG93" s="128"/>
      <c r="IUH93" s="129"/>
      <c r="IUI93" s="80"/>
      <c r="IUJ93" s="80"/>
      <c r="IUK93" s="80"/>
      <c r="IUL93" s="80"/>
      <c r="IUM93" s="127"/>
      <c r="IUN93" s="128"/>
      <c r="IUO93" s="128"/>
      <c r="IUP93" s="128"/>
      <c r="IUQ93" s="129"/>
      <c r="IUR93" s="80"/>
      <c r="IUS93" s="80"/>
      <c r="IUT93" s="80"/>
      <c r="IUU93" s="80"/>
      <c r="IUV93" s="127"/>
      <c r="IUW93" s="128"/>
      <c r="IUX93" s="128"/>
      <c r="IUY93" s="128"/>
      <c r="IUZ93" s="129"/>
      <c r="IVA93" s="80"/>
      <c r="IVB93" s="80"/>
      <c r="IVC93" s="80"/>
      <c r="IVD93" s="80"/>
      <c r="IVE93" s="127"/>
      <c r="IVF93" s="128"/>
      <c r="IVG93" s="128"/>
      <c r="IVH93" s="128"/>
      <c r="IVI93" s="129"/>
      <c r="IVJ93" s="80"/>
      <c r="IVK93" s="80"/>
      <c r="IVL93" s="80"/>
      <c r="IVM93" s="80"/>
      <c r="IVN93" s="127"/>
      <c r="IVO93" s="128"/>
      <c r="IVP93" s="128"/>
      <c r="IVQ93" s="128"/>
      <c r="IVR93" s="129"/>
      <c r="IVS93" s="80"/>
      <c r="IVT93" s="80"/>
      <c r="IVU93" s="80"/>
      <c r="IVV93" s="80"/>
      <c r="IVW93" s="127"/>
      <c r="IVX93" s="128"/>
      <c r="IVY93" s="128"/>
      <c r="IVZ93" s="128"/>
      <c r="IWA93" s="129"/>
      <c r="IWB93" s="80"/>
      <c r="IWC93" s="80"/>
      <c r="IWD93" s="80"/>
      <c r="IWE93" s="80"/>
      <c r="IWF93" s="127"/>
      <c r="IWG93" s="128"/>
      <c r="IWH93" s="128"/>
      <c r="IWI93" s="128"/>
      <c r="IWJ93" s="129"/>
      <c r="IWK93" s="80"/>
      <c r="IWL93" s="80"/>
      <c r="IWM93" s="80"/>
      <c r="IWN93" s="80"/>
      <c r="IWO93" s="127"/>
      <c r="IWP93" s="128"/>
      <c r="IWQ93" s="128"/>
      <c r="IWR93" s="128"/>
      <c r="IWS93" s="129"/>
      <c r="IWT93" s="80"/>
      <c r="IWU93" s="80"/>
      <c r="IWV93" s="80"/>
      <c r="IWW93" s="80"/>
      <c r="IWX93" s="127"/>
      <c r="IWY93" s="128"/>
      <c r="IWZ93" s="128"/>
      <c r="IXA93" s="128"/>
      <c r="IXB93" s="129"/>
      <c r="IXC93" s="80"/>
      <c r="IXD93" s="80"/>
      <c r="IXE93" s="80"/>
      <c r="IXF93" s="80"/>
      <c r="IXG93" s="127"/>
      <c r="IXH93" s="128"/>
      <c r="IXI93" s="128"/>
      <c r="IXJ93" s="128"/>
      <c r="IXK93" s="129"/>
      <c r="IXL93" s="80"/>
      <c r="IXM93" s="80"/>
      <c r="IXN93" s="80"/>
      <c r="IXO93" s="80"/>
      <c r="IXP93" s="127"/>
      <c r="IXQ93" s="128"/>
      <c r="IXR93" s="128"/>
      <c r="IXS93" s="128"/>
      <c r="IXT93" s="129"/>
      <c r="IXU93" s="80"/>
      <c r="IXV93" s="80"/>
      <c r="IXW93" s="80"/>
      <c r="IXX93" s="80"/>
      <c r="IXY93" s="127"/>
      <c r="IXZ93" s="128"/>
      <c r="IYA93" s="128"/>
      <c r="IYB93" s="128"/>
      <c r="IYC93" s="129"/>
      <c r="IYD93" s="80"/>
      <c r="IYE93" s="80"/>
      <c r="IYF93" s="80"/>
      <c r="IYG93" s="80"/>
      <c r="IYH93" s="127"/>
      <c r="IYI93" s="128"/>
      <c r="IYJ93" s="128"/>
      <c r="IYK93" s="128"/>
      <c r="IYL93" s="129"/>
      <c r="IYM93" s="80"/>
      <c r="IYN93" s="80"/>
      <c r="IYO93" s="80"/>
      <c r="IYP93" s="80"/>
      <c r="IYQ93" s="127"/>
      <c r="IYR93" s="128"/>
      <c r="IYS93" s="128"/>
      <c r="IYT93" s="128"/>
      <c r="IYU93" s="129"/>
      <c r="IYV93" s="80"/>
      <c r="IYW93" s="80"/>
      <c r="IYX93" s="80"/>
      <c r="IYY93" s="80"/>
      <c r="IYZ93" s="127"/>
      <c r="IZA93" s="128"/>
      <c r="IZB93" s="128"/>
      <c r="IZC93" s="128"/>
      <c r="IZD93" s="129"/>
      <c r="IZE93" s="80"/>
      <c r="IZF93" s="80"/>
      <c r="IZG93" s="80"/>
      <c r="IZH93" s="80"/>
      <c r="IZI93" s="127"/>
      <c r="IZJ93" s="128"/>
      <c r="IZK93" s="128"/>
      <c r="IZL93" s="128"/>
      <c r="IZM93" s="129"/>
      <c r="IZN93" s="80"/>
      <c r="IZO93" s="80"/>
      <c r="IZP93" s="80"/>
      <c r="IZQ93" s="80"/>
      <c r="IZR93" s="127"/>
      <c r="IZS93" s="128"/>
      <c r="IZT93" s="128"/>
      <c r="IZU93" s="128"/>
      <c r="IZV93" s="129"/>
      <c r="IZW93" s="80"/>
      <c r="IZX93" s="80"/>
      <c r="IZY93" s="80"/>
      <c r="IZZ93" s="80"/>
      <c r="JAA93" s="127"/>
      <c r="JAB93" s="128"/>
      <c r="JAC93" s="128"/>
      <c r="JAD93" s="128"/>
      <c r="JAE93" s="129"/>
      <c r="JAF93" s="80"/>
      <c r="JAG93" s="80"/>
      <c r="JAH93" s="80"/>
      <c r="JAI93" s="80"/>
      <c r="JAJ93" s="127"/>
      <c r="JAK93" s="128"/>
      <c r="JAL93" s="128"/>
      <c r="JAM93" s="128"/>
      <c r="JAN93" s="129"/>
      <c r="JAO93" s="80"/>
      <c r="JAP93" s="80"/>
      <c r="JAQ93" s="80"/>
      <c r="JAR93" s="80"/>
      <c r="JAS93" s="127"/>
      <c r="JAT93" s="128"/>
      <c r="JAU93" s="128"/>
      <c r="JAV93" s="128"/>
      <c r="JAW93" s="129"/>
      <c r="JAX93" s="80"/>
      <c r="JAY93" s="80"/>
      <c r="JAZ93" s="80"/>
      <c r="JBA93" s="80"/>
      <c r="JBB93" s="127"/>
      <c r="JBC93" s="128"/>
      <c r="JBD93" s="128"/>
      <c r="JBE93" s="128"/>
      <c r="JBF93" s="129"/>
      <c r="JBG93" s="80"/>
      <c r="JBH93" s="80"/>
      <c r="JBI93" s="80"/>
      <c r="JBJ93" s="80"/>
      <c r="JBK93" s="127"/>
      <c r="JBL93" s="128"/>
      <c r="JBM93" s="128"/>
      <c r="JBN93" s="128"/>
      <c r="JBO93" s="129"/>
      <c r="JBP93" s="80"/>
      <c r="JBQ93" s="80"/>
      <c r="JBR93" s="80"/>
      <c r="JBS93" s="80"/>
      <c r="JBT93" s="127"/>
      <c r="JBU93" s="128"/>
      <c r="JBV93" s="128"/>
      <c r="JBW93" s="128"/>
      <c r="JBX93" s="129"/>
      <c r="JBY93" s="80"/>
      <c r="JBZ93" s="80"/>
      <c r="JCA93" s="80"/>
      <c r="JCB93" s="80"/>
      <c r="JCC93" s="127"/>
      <c r="JCD93" s="128"/>
      <c r="JCE93" s="128"/>
      <c r="JCF93" s="128"/>
      <c r="JCG93" s="129"/>
      <c r="JCH93" s="80"/>
      <c r="JCI93" s="80"/>
      <c r="JCJ93" s="80"/>
      <c r="JCK93" s="80"/>
      <c r="JCL93" s="127"/>
      <c r="JCM93" s="128"/>
      <c r="JCN93" s="128"/>
      <c r="JCO93" s="128"/>
      <c r="JCP93" s="129"/>
      <c r="JCQ93" s="80"/>
      <c r="JCR93" s="80"/>
      <c r="JCS93" s="80"/>
      <c r="JCT93" s="80"/>
      <c r="JCU93" s="127"/>
      <c r="JCV93" s="128"/>
      <c r="JCW93" s="128"/>
      <c r="JCX93" s="128"/>
      <c r="JCY93" s="129"/>
      <c r="JCZ93" s="80"/>
      <c r="JDA93" s="80"/>
      <c r="JDB93" s="80"/>
      <c r="JDC93" s="80"/>
      <c r="JDD93" s="127"/>
      <c r="JDE93" s="128"/>
      <c r="JDF93" s="128"/>
      <c r="JDG93" s="128"/>
      <c r="JDH93" s="129"/>
      <c r="JDI93" s="80"/>
      <c r="JDJ93" s="80"/>
      <c r="JDK93" s="80"/>
      <c r="JDL93" s="80"/>
      <c r="JDM93" s="127"/>
      <c r="JDN93" s="128"/>
      <c r="JDO93" s="128"/>
      <c r="JDP93" s="128"/>
      <c r="JDQ93" s="129"/>
      <c r="JDR93" s="80"/>
      <c r="JDS93" s="80"/>
      <c r="JDT93" s="80"/>
      <c r="JDU93" s="80"/>
      <c r="JDV93" s="127"/>
      <c r="JDW93" s="128"/>
      <c r="JDX93" s="128"/>
      <c r="JDY93" s="128"/>
      <c r="JDZ93" s="129"/>
      <c r="JEA93" s="80"/>
      <c r="JEB93" s="80"/>
      <c r="JEC93" s="80"/>
      <c r="JED93" s="80"/>
      <c r="JEE93" s="127"/>
      <c r="JEF93" s="128"/>
      <c r="JEG93" s="128"/>
      <c r="JEH93" s="128"/>
      <c r="JEI93" s="129"/>
      <c r="JEJ93" s="80"/>
      <c r="JEK93" s="80"/>
      <c r="JEL93" s="80"/>
      <c r="JEM93" s="80"/>
      <c r="JEN93" s="127"/>
      <c r="JEO93" s="128"/>
      <c r="JEP93" s="128"/>
      <c r="JEQ93" s="128"/>
      <c r="JER93" s="129"/>
      <c r="JES93" s="80"/>
      <c r="JET93" s="80"/>
      <c r="JEU93" s="80"/>
      <c r="JEV93" s="80"/>
      <c r="JEW93" s="127"/>
      <c r="JEX93" s="128"/>
      <c r="JEY93" s="128"/>
      <c r="JEZ93" s="128"/>
      <c r="JFA93" s="129"/>
      <c r="JFB93" s="80"/>
      <c r="JFC93" s="80"/>
      <c r="JFD93" s="80"/>
      <c r="JFE93" s="80"/>
      <c r="JFF93" s="127"/>
      <c r="JFG93" s="128"/>
      <c r="JFH93" s="128"/>
      <c r="JFI93" s="128"/>
      <c r="JFJ93" s="129"/>
      <c r="JFK93" s="80"/>
      <c r="JFL93" s="80"/>
      <c r="JFM93" s="80"/>
      <c r="JFN93" s="80"/>
      <c r="JFO93" s="127"/>
      <c r="JFP93" s="128"/>
      <c r="JFQ93" s="128"/>
      <c r="JFR93" s="128"/>
      <c r="JFS93" s="129"/>
      <c r="JFT93" s="80"/>
      <c r="JFU93" s="80"/>
      <c r="JFV93" s="80"/>
      <c r="JFW93" s="80"/>
      <c r="JFX93" s="127"/>
      <c r="JFY93" s="128"/>
      <c r="JFZ93" s="128"/>
      <c r="JGA93" s="128"/>
      <c r="JGB93" s="129"/>
      <c r="JGC93" s="80"/>
      <c r="JGD93" s="80"/>
      <c r="JGE93" s="80"/>
      <c r="JGF93" s="80"/>
      <c r="JGG93" s="127"/>
      <c r="JGH93" s="128"/>
      <c r="JGI93" s="128"/>
      <c r="JGJ93" s="128"/>
      <c r="JGK93" s="129"/>
      <c r="JGL93" s="80"/>
      <c r="JGM93" s="80"/>
      <c r="JGN93" s="80"/>
      <c r="JGO93" s="80"/>
      <c r="JGP93" s="127"/>
      <c r="JGQ93" s="128"/>
      <c r="JGR93" s="128"/>
      <c r="JGS93" s="128"/>
      <c r="JGT93" s="129"/>
      <c r="JGU93" s="80"/>
      <c r="JGV93" s="80"/>
      <c r="JGW93" s="80"/>
      <c r="JGX93" s="80"/>
      <c r="JGY93" s="127"/>
      <c r="JGZ93" s="128"/>
      <c r="JHA93" s="128"/>
      <c r="JHB93" s="128"/>
      <c r="JHC93" s="129"/>
      <c r="JHD93" s="80"/>
      <c r="JHE93" s="80"/>
      <c r="JHF93" s="80"/>
      <c r="JHG93" s="80"/>
      <c r="JHH93" s="127"/>
      <c r="JHI93" s="128"/>
      <c r="JHJ93" s="128"/>
      <c r="JHK93" s="128"/>
      <c r="JHL93" s="129"/>
      <c r="JHM93" s="80"/>
      <c r="JHN93" s="80"/>
      <c r="JHO93" s="80"/>
      <c r="JHP93" s="80"/>
      <c r="JHQ93" s="127"/>
      <c r="JHR93" s="128"/>
      <c r="JHS93" s="128"/>
      <c r="JHT93" s="128"/>
      <c r="JHU93" s="129"/>
      <c r="JHV93" s="80"/>
      <c r="JHW93" s="80"/>
      <c r="JHX93" s="80"/>
      <c r="JHY93" s="80"/>
      <c r="JHZ93" s="127"/>
      <c r="JIA93" s="128"/>
      <c r="JIB93" s="128"/>
      <c r="JIC93" s="128"/>
      <c r="JID93" s="129"/>
      <c r="JIE93" s="80"/>
      <c r="JIF93" s="80"/>
      <c r="JIG93" s="80"/>
      <c r="JIH93" s="80"/>
      <c r="JII93" s="127"/>
      <c r="JIJ93" s="128"/>
      <c r="JIK93" s="128"/>
      <c r="JIL93" s="128"/>
      <c r="JIM93" s="129"/>
      <c r="JIN93" s="80"/>
      <c r="JIO93" s="80"/>
      <c r="JIP93" s="80"/>
      <c r="JIQ93" s="80"/>
      <c r="JIR93" s="127"/>
      <c r="JIS93" s="128"/>
      <c r="JIT93" s="128"/>
      <c r="JIU93" s="128"/>
      <c r="JIV93" s="129"/>
      <c r="JIW93" s="80"/>
      <c r="JIX93" s="80"/>
      <c r="JIY93" s="80"/>
      <c r="JIZ93" s="80"/>
      <c r="JJA93" s="127"/>
      <c r="JJB93" s="128"/>
      <c r="JJC93" s="128"/>
      <c r="JJD93" s="128"/>
      <c r="JJE93" s="129"/>
      <c r="JJF93" s="80"/>
      <c r="JJG93" s="80"/>
      <c r="JJH93" s="80"/>
      <c r="JJI93" s="80"/>
      <c r="JJJ93" s="127"/>
      <c r="JJK93" s="128"/>
      <c r="JJL93" s="128"/>
      <c r="JJM93" s="128"/>
      <c r="JJN93" s="129"/>
      <c r="JJO93" s="80"/>
      <c r="JJP93" s="80"/>
      <c r="JJQ93" s="80"/>
      <c r="JJR93" s="80"/>
      <c r="JJS93" s="127"/>
      <c r="JJT93" s="128"/>
      <c r="JJU93" s="128"/>
      <c r="JJV93" s="128"/>
      <c r="JJW93" s="129"/>
      <c r="JJX93" s="80"/>
      <c r="JJY93" s="80"/>
      <c r="JJZ93" s="80"/>
      <c r="JKA93" s="80"/>
      <c r="JKB93" s="127"/>
      <c r="JKC93" s="128"/>
      <c r="JKD93" s="128"/>
      <c r="JKE93" s="128"/>
      <c r="JKF93" s="129"/>
      <c r="JKG93" s="80"/>
      <c r="JKH93" s="80"/>
      <c r="JKI93" s="80"/>
      <c r="JKJ93" s="80"/>
      <c r="JKK93" s="127"/>
      <c r="JKL93" s="128"/>
      <c r="JKM93" s="128"/>
      <c r="JKN93" s="128"/>
      <c r="JKO93" s="129"/>
      <c r="JKP93" s="80"/>
      <c r="JKQ93" s="80"/>
      <c r="JKR93" s="80"/>
      <c r="JKS93" s="80"/>
      <c r="JKT93" s="127"/>
      <c r="JKU93" s="128"/>
      <c r="JKV93" s="128"/>
      <c r="JKW93" s="128"/>
      <c r="JKX93" s="129"/>
      <c r="JKY93" s="80"/>
      <c r="JKZ93" s="80"/>
      <c r="JLA93" s="80"/>
      <c r="JLB93" s="80"/>
      <c r="JLC93" s="127"/>
      <c r="JLD93" s="128"/>
      <c r="JLE93" s="128"/>
      <c r="JLF93" s="128"/>
      <c r="JLG93" s="129"/>
      <c r="JLH93" s="80"/>
      <c r="JLI93" s="80"/>
      <c r="JLJ93" s="80"/>
      <c r="JLK93" s="80"/>
      <c r="JLL93" s="127"/>
      <c r="JLM93" s="128"/>
      <c r="JLN93" s="128"/>
      <c r="JLO93" s="128"/>
      <c r="JLP93" s="129"/>
      <c r="JLQ93" s="80"/>
      <c r="JLR93" s="80"/>
      <c r="JLS93" s="80"/>
      <c r="JLT93" s="80"/>
      <c r="JLU93" s="127"/>
      <c r="JLV93" s="128"/>
      <c r="JLW93" s="128"/>
      <c r="JLX93" s="128"/>
      <c r="JLY93" s="129"/>
      <c r="JLZ93" s="80"/>
      <c r="JMA93" s="80"/>
      <c r="JMB93" s="80"/>
      <c r="JMC93" s="80"/>
      <c r="JMD93" s="127"/>
      <c r="JME93" s="128"/>
      <c r="JMF93" s="128"/>
      <c r="JMG93" s="128"/>
      <c r="JMH93" s="129"/>
      <c r="JMI93" s="80"/>
      <c r="JMJ93" s="80"/>
      <c r="JMK93" s="80"/>
      <c r="JML93" s="80"/>
      <c r="JMM93" s="127"/>
      <c r="JMN93" s="128"/>
      <c r="JMO93" s="128"/>
      <c r="JMP93" s="128"/>
      <c r="JMQ93" s="129"/>
      <c r="JMR93" s="80"/>
      <c r="JMS93" s="80"/>
      <c r="JMT93" s="80"/>
      <c r="JMU93" s="80"/>
      <c r="JMV93" s="127"/>
      <c r="JMW93" s="128"/>
      <c r="JMX93" s="128"/>
      <c r="JMY93" s="128"/>
      <c r="JMZ93" s="129"/>
      <c r="JNA93" s="80"/>
      <c r="JNB93" s="80"/>
      <c r="JNC93" s="80"/>
      <c r="JND93" s="80"/>
      <c r="JNE93" s="127"/>
      <c r="JNF93" s="128"/>
      <c r="JNG93" s="128"/>
      <c r="JNH93" s="128"/>
      <c r="JNI93" s="129"/>
      <c r="JNJ93" s="80"/>
      <c r="JNK93" s="80"/>
      <c r="JNL93" s="80"/>
      <c r="JNM93" s="80"/>
      <c r="JNN93" s="127"/>
      <c r="JNO93" s="128"/>
      <c r="JNP93" s="128"/>
      <c r="JNQ93" s="128"/>
      <c r="JNR93" s="129"/>
      <c r="JNS93" s="80"/>
      <c r="JNT93" s="80"/>
      <c r="JNU93" s="80"/>
      <c r="JNV93" s="80"/>
      <c r="JNW93" s="127"/>
      <c r="JNX93" s="128"/>
      <c r="JNY93" s="128"/>
      <c r="JNZ93" s="128"/>
      <c r="JOA93" s="129"/>
      <c r="JOB93" s="80"/>
      <c r="JOC93" s="80"/>
      <c r="JOD93" s="80"/>
      <c r="JOE93" s="80"/>
      <c r="JOF93" s="127"/>
      <c r="JOG93" s="128"/>
      <c r="JOH93" s="128"/>
      <c r="JOI93" s="128"/>
      <c r="JOJ93" s="129"/>
      <c r="JOK93" s="80"/>
      <c r="JOL93" s="80"/>
      <c r="JOM93" s="80"/>
      <c r="JON93" s="80"/>
      <c r="JOO93" s="127"/>
      <c r="JOP93" s="128"/>
      <c r="JOQ93" s="128"/>
      <c r="JOR93" s="128"/>
      <c r="JOS93" s="129"/>
      <c r="JOT93" s="80"/>
      <c r="JOU93" s="80"/>
      <c r="JOV93" s="80"/>
      <c r="JOW93" s="80"/>
      <c r="JOX93" s="127"/>
      <c r="JOY93" s="128"/>
      <c r="JOZ93" s="128"/>
      <c r="JPA93" s="128"/>
      <c r="JPB93" s="129"/>
      <c r="JPC93" s="80"/>
      <c r="JPD93" s="80"/>
      <c r="JPE93" s="80"/>
      <c r="JPF93" s="80"/>
      <c r="JPG93" s="127"/>
      <c r="JPH93" s="128"/>
      <c r="JPI93" s="128"/>
      <c r="JPJ93" s="128"/>
      <c r="JPK93" s="129"/>
      <c r="JPL93" s="80"/>
      <c r="JPM93" s="80"/>
      <c r="JPN93" s="80"/>
      <c r="JPO93" s="80"/>
      <c r="JPP93" s="127"/>
      <c r="JPQ93" s="128"/>
      <c r="JPR93" s="128"/>
      <c r="JPS93" s="128"/>
      <c r="JPT93" s="129"/>
      <c r="JPU93" s="80"/>
      <c r="JPV93" s="80"/>
      <c r="JPW93" s="80"/>
      <c r="JPX93" s="80"/>
      <c r="JPY93" s="127"/>
      <c r="JPZ93" s="128"/>
      <c r="JQA93" s="128"/>
      <c r="JQB93" s="128"/>
      <c r="JQC93" s="129"/>
      <c r="JQD93" s="80"/>
      <c r="JQE93" s="80"/>
      <c r="JQF93" s="80"/>
      <c r="JQG93" s="80"/>
      <c r="JQH93" s="127"/>
      <c r="JQI93" s="128"/>
      <c r="JQJ93" s="128"/>
      <c r="JQK93" s="128"/>
      <c r="JQL93" s="129"/>
      <c r="JQM93" s="80"/>
      <c r="JQN93" s="80"/>
      <c r="JQO93" s="80"/>
      <c r="JQP93" s="80"/>
      <c r="JQQ93" s="127"/>
      <c r="JQR93" s="128"/>
      <c r="JQS93" s="128"/>
      <c r="JQT93" s="128"/>
      <c r="JQU93" s="129"/>
      <c r="JQV93" s="80"/>
      <c r="JQW93" s="80"/>
      <c r="JQX93" s="80"/>
      <c r="JQY93" s="80"/>
      <c r="JQZ93" s="127"/>
      <c r="JRA93" s="128"/>
      <c r="JRB93" s="128"/>
      <c r="JRC93" s="128"/>
      <c r="JRD93" s="129"/>
      <c r="JRE93" s="80"/>
      <c r="JRF93" s="80"/>
      <c r="JRG93" s="80"/>
      <c r="JRH93" s="80"/>
      <c r="JRI93" s="127"/>
      <c r="JRJ93" s="128"/>
      <c r="JRK93" s="128"/>
      <c r="JRL93" s="128"/>
      <c r="JRM93" s="129"/>
      <c r="JRN93" s="80"/>
      <c r="JRO93" s="80"/>
      <c r="JRP93" s="80"/>
      <c r="JRQ93" s="80"/>
      <c r="JRR93" s="127"/>
      <c r="JRS93" s="128"/>
      <c r="JRT93" s="128"/>
      <c r="JRU93" s="128"/>
      <c r="JRV93" s="129"/>
      <c r="JRW93" s="80"/>
      <c r="JRX93" s="80"/>
      <c r="JRY93" s="80"/>
      <c r="JRZ93" s="80"/>
      <c r="JSA93" s="127"/>
      <c r="JSB93" s="128"/>
      <c r="JSC93" s="128"/>
      <c r="JSD93" s="128"/>
      <c r="JSE93" s="129"/>
      <c r="JSF93" s="80"/>
      <c r="JSG93" s="80"/>
      <c r="JSH93" s="80"/>
      <c r="JSI93" s="80"/>
      <c r="JSJ93" s="127"/>
      <c r="JSK93" s="128"/>
      <c r="JSL93" s="128"/>
      <c r="JSM93" s="128"/>
      <c r="JSN93" s="129"/>
      <c r="JSO93" s="80"/>
      <c r="JSP93" s="80"/>
      <c r="JSQ93" s="80"/>
      <c r="JSR93" s="80"/>
      <c r="JSS93" s="127"/>
      <c r="JST93" s="128"/>
      <c r="JSU93" s="128"/>
      <c r="JSV93" s="128"/>
      <c r="JSW93" s="129"/>
      <c r="JSX93" s="80"/>
      <c r="JSY93" s="80"/>
      <c r="JSZ93" s="80"/>
      <c r="JTA93" s="80"/>
      <c r="JTB93" s="127"/>
      <c r="JTC93" s="128"/>
      <c r="JTD93" s="128"/>
      <c r="JTE93" s="128"/>
      <c r="JTF93" s="129"/>
      <c r="JTG93" s="80"/>
      <c r="JTH93" s="80"/>
      <c r="JTI93" s="80"/>
      <c r="JTJ93" s="80"/>
      <c r="JTK93" s="127"/>
      <c r="JTL93" s="128"/>
      <c r="JTM93" s="128"/>
      <c r="JTN93" s="128"/>
      <c r="JTO93" s="129"/>
      <c r="JTP93" s="80"/>
      <c r="JTQ93" s="80"/>
      <c r="JTR93" s="80"/>
      <c r="JTS93" s="80"/>
      <c r="JTT93" s="127"/>
      <c r="JTU93" s="128"/>
      <c r="JTV93" s="128"/>
      <c r="JTW93" s="128"/>
      <c r="JTX93" s="129"/>
      <c r="JTY93" s="80"/>
      <c r="JTZ93" s="80"/>
      <c r="JUA93" s="80"/>
      <c r="JUB93" s="80"/>
      <c r="JUC93" s="127"/>
      <c r="JUD93" s="128"/>
      <c r="JUE93" s="128"/>
      <c r="JUF93" s="128"/>
      <c r="JUG93" s="129"/>
      <c r="JUH93" s="80"/>
      <c r="JUI93" s="80"/>
      <c r="JUJ93" s="80"/>
      <c r="JUK93" s="80"/>
      <c r="JUL93" s="127"/>
      <c r="JUM93" s="128"/>
      <c r="JUN93" s="128"/>
      <c r="JUO93" s="128"/>
      <c r="JUP93" s="129"/>
      <c r="JUQ93" s="80"/>
      <c r="JUR93" s="80"/>
      <c r="JUS93" s="80"/>
      <c r="JUT93" s="80"/>
      <c r="JUU93" s="127"/>
      <c r="JUV93" s="128"/>
      <c r="JUW93" s="128"/>
      <c r="JUX93" s="128"/>
      <c r="JUY93" s="129"/>
      <c r="JUZ93" s="80"/>
      <c r="JVA93" s="80"/>
      <c r="JVB93" s="80"/>
      <c r="JVC93" s="80"/>
      <c r="JVD93" s="127"/>
      <c r="JVE93" s="128"/>
      <c r="JVF93" s="128"/>
      <c r="JVG93" s="128"/>
      <c r="JVH93" s="129"/>
      <c r="JVI93" s="80"/>
      <c r="JVJ93" s="80"/>
      <c r="JVK93" s="80"/>
      <c r="JVL93" s="80"/>
      <c r="JVM93" s="127"/>
      <c r="JVN93" s="128"/>
      <c r="JVO93" s="128"/>
      <c r="JVP93" s="128"/>
      <c r="JVQ93" s="129"/>
      <c r="JVR93" s="80"/>
      <c r="JVS93" s="80"/>
      <c r="JVT93" s="80"/>
      <c r="JVU93" s="80"/>
      <c r="JVV93" s="127"/>
      <c r="JVW93" s="128"/>
      <c r="JVX93" s="128"/>
      <c r="JVY93" s="128"/>
      <c r="JVZ93" s="129"/>
      <c r="JWA93" s="80"/>
      <c r="JWB93" s="80"/>
      <c r="JWC93" s="80"/>
      <c r="JWD93" s="80"/>
      <c r="JWE93" s="127"/>
      <c r="JWF93" s="128"/>
      <c r="JWG93" s="128"/>
      <c r="JWH93" s="128"/>
      <c r="JWI93" s="129"/>
      <c r="JWJ93" s="80"/>
      <c r="JWK93" s="80"/>
      <c r="JWL93" s="80"/>
      <c r="JWM93" s="80"/>
      <c r="JWN93" s="127"/>
      <c r="JWO93" s="128"/>
      <c r="JWP93" s="128"/>
      <c r="JWQ93" s="128"/>
      <c r="JWR93" s="129"/>
      <c r="JWS93" s="80"/>
      <c r="JWT93" s="80"/>
      <c r="JWU93" s="80"/>
      <c r="JWV93" s="80"/>
      <c r="JWW93" s="127"/>
      <c r="JWX93" s="128"/>
      <c r="JWY93" s="128"/>
      <c r="JWZ93" s="128"/>
      <c r="JXA93" s="129"/>
      <c r="JXB93" s="80"/>
      <c r="JXC93" s="80"/>
      <c r="JXD93" s="80"/>
      <c r="JXE93" s="80"/>
      <c r="JXF93" s="127"/>
      <c r="JXG93" s="128"/>
      <c r="JXH93" s="128"/>
      <c r="JXI93" s="128"/>
      <c r="JXJ93" s="129"/>
      <c r="JXK93" s="80"/>
      <c r="JXL93" s="80"/>
      <c r="JXM93" s="80"/>
      <c r="JXN93" s="80"/>
      <c r="JXO93" s="127"/>
      <c r="JXP93" s="128"/>
      <c r="JXQ93" s="128"/>
      <c r="JXR93" s="128"/>
      <c r="JXS93" s="129"/>
      <c r="JXT93" s="80"/>
      <c r="JXU93" s="80"/>
      <c r="JXV93" s="80"/>
      <c r="JXW93" s="80"/>
      <c r="JXX93" s="127"/>
      <c r="JXY93" s="128"/>
      <c r="JXZ93" s="128"/>
      <c r="JYA93" s="128"/>
      <c r="JYB93" s="129"/>
      <c r="JYC93" s="80"/>
      <c r="JYD93" s="80"/>
      <c r="JYE93" s="80"/>
      <c r="JYF93" s="80"/>
      <c r="JYG93" s="127"/>
      <c r="JYH93" s="128"/>
      <c r="JYI93" s="128"/>
      <c r="JYJ93" s="128"/>
      <c r="JYK93" s="129"/>
      <c r="JYL93" s="80"/>
      <c r="JYM93" s="80"/>
      <c r="JYN93" s="80"/>
      <c r="JYO93" s="80"/>
      <c r="JYP93" s="127"/>
      <c r="JYQ93" s="128"/>
      <c r="JYR93" s="128"/>
      <c r="JYS93" s="128"/>
      <c r="JYT93" s="129"/>
      <c r="JYU93" s="80"/>
      <c r="JYV93" s="80"/>
      <c r="JYW93" s="80"/>
      <c r="JYX93" s="80"/>
      <c r="JYY93" s="127"/>
      <c r="JYZ93" s="128"/>
      <c r="JZA93" s="128"/>
      <c r="JZB93" s="128"/>
      <c r="JZC93" s="129"/>
      <c r="JZD93" s="80"/>
      <c r="JZE93" s="80"/>
      <c r="JZF93" s="80"/>
      <c r="JZG93" s="80"/>
      <c r="JZH93" s="127"/>
      <c r="JZI93" s="128"/>
      <c r="JZJ93" s="128"/>
      <c r="JZK93" s="128"/>
      <c r="JZL93" s="129"/>
      <c r="JZM93" s="80"/>
      <c r="JZN93" s="80"/>
      <c r="JZO93" s="80"/>
      <c r="JZP93" s="80"/>
      <c r="JZQ93" s="127"/>
      <c r="JZR93" s="128"/>
      <c r="JZS93" s="128"/>
      <c r="JZT93" s="128"/>
      <c r="JZU93" s="129"/>
      <c r="JZV93" s="80"/>
      <c r="JZW93" s="80"/>
      <c r="JZX93" s="80"/>
      <c r="JZY93" s="80"/>
      <c r="JZZ93" s="127"/>
      <c r="KAA93" s="128"/>
      <c r="KAB93" s="128"/>
      <c r="KAC93" s="128"/>
      <c r="KAD93" s="129"/>
      <c r="KAE93" s="80"/>
      <c r="KAF93" s="80"/>
      <c r="KAG93" s="80"/>
      <c r="KAH93" s="80"/>
      <c r="KAI93" s="127"/>
      <c r="KAJ93" s="128"/>
      <c r="KAK93" s="128"/>
      <c r="KAL93" s="128"/>
      <c r="KAM93" s="129"/>
      <c r="KAN93" s="80"/>
      <c r="KAO93" s="80"/>
      <c r="KAP93" s="80"/>
      <c r="KAQ93" s="80"/>
      <c r="KAR93" s="127"/>
      <c r="KAS93" s="128"/>
      <c r="KAT93" s="128"/>
      <c r="KAU93" s="128"/>
      <c r="KAV93" s="129"/>
      <c r="KAW93" s="80"/>
      <c r="KAX93" s="80"/>
      <c r="KAY93" s="80"/>
      <c r="KAZ93" s="80"/>
      <c r="KBA93" s="127"/>
      <c r="KBB93" s="128"/>
      <c r="KBC93" s="128"/>
      <c r="KBD93" s="128"/>
      <c r="KBE93" s="129"/>
      <c r="KBF93" s="80"/>
      <c r="KBG93" s="80"/>
      <c r="KBH93" s="80"/>
      <c r="KBI93" s="80"/>
      <c r="KBJ93" s="127"/>
      <c r="KBK93" s="128"/>
      <c r="KBL93" s="128"/>
      <c r="KBM93" s="128"/>
      <c r="KBN93" s="129"/>
      <c r="KBO93" s="80"/>
      <c r="KBP93" s="80"/>
      <c r="KBQ93" s="80"/>
      <c r="KBR93" s="80"/>
      <c r="KBS93" s="127"/>
      <c r="KBT93" s="128"/>
      <c r="KBU93" s="128"/>
      <c r="KBV93" s="128"/>
      <c r="KBW93" s="129"/>
      <c r="KBX93" s="80"/>
      <c r="KBY93" s="80"/>
      <c r="KBZ93" s="80"/>
      <c r="KCA93" s="80"/>
      <c r="KCB93" s="127"/>
      <c r="KCC93" s="128"/>
      <c r="KCD93" s="128"/>
      <c r="KCE93" s="128"/>
      <c r="KCF93" s="129"/>
      <c r="KCG93" s="80"/>
      <c r="KCH93" s="80"/>
      <c r="KCI93" s="80"/>
      <c r="KCJ93" s="80"/>
      <c r="KCK93" s="127"/>
      <c r="KCL93" s="128"/>
      <c r="KCM93" s="128"/>
      <c r="KCN93" s="128"/>
      <c r="KCO93" s="129"/>
      <c r="KCP93" s="80"/>
      <c r="KCQ93" s="80"/>
      <c r="KCR93" s="80"/>
      <c r="KCS93" s="80"/>
      <c r="KCT93" s="127"/>
      <c r="KCU93" s="128"/>
      <c r="KCV93" s="128"/>
      <c r="KCW93" s="128"/>
      <c r="KCX93" s="129"/>
      <c r="KCY93" s="80"/>
      <c r="KCZ93" s="80"/>
      <c r="KDA93" s="80"/>
      <c r="KDB93" s="80"/>
      <c r="KDC93" s="127"/>
      <c r="KDD93" s="128"/>
      <c r="KDE93" s="128"/>
      <c r="KDF93" s="128"/>
      <c r="KDG93" s="129"/>
      <c r="KDH93" s="80"/>
      <c r="KDI93" s="80"/>
      <c r="KDJ93" s="80"/>
      <c r="KDK93" s="80"/>
      <c r="KDL93" s="127"/>
      <c r="KDM93" s="128"/>
      <c r="KDN93" s="128"/>
      <c r="KDO93" s="128"/>
      <c r="KDP93" s="129"/>
      <c r="KDQ93" s="80"/>
      <c r="KDR93" s="80"/>
      <c r="KDS93" s="80"/>
      <c r="KDT93" s="80"/>
      <c r="KDU93" s="127"/>
      <c r="KDV93" s="128"/>
      <c r="KDW93" s="128"/>
      <c r="KDX93" s="128"/>
      <c r="KDY93" s="129"/>
      <c r="KDZ93" s="80"/>
      <c r="KEA93" s="80"/>
      <c r="KEB93" s="80"/>
      <c r="KEC93" s="80"/>
      <c r="KED93" s="127"/>
      <c r="KEE93" s="128"/>
      <c r="KEF93" s="128"/>
      <c r="KEG93" s="128"/>
      <c r="KEH93" s="129"/>
      <c r="KEI93" s="80"/>
      <c r="KEJ93" s="80"/>
      <c r="KEK93" s="80"/>
      <c r="KEL93" s="80"/>
      <c r="KEM93" s="127"/>
      <c r="KEN93" s="128"/>
      <c r="KEO93" s="128"/>
      <c r="KEP93" s="128"/>
      <c r="KEQ93" s="129"/>
      <c r="KER93" s="80"/>
      <c r="KES93" s="80"/>
      <c r="KET93" s="80"/>
      <c r="KEU93" s="80"/>
      <c r="KEV93" s="127"/>
      <c r="KEW93" s="128"/>
      <c r="KEX93" s="128"/>
      <c r="KEY93" s="128"/>
      <c r="KEZ93" s="129"/>
      <c r="KFA93" s="80"/>
      <c r="KFB93" s="80"/>
      <c r="KFC93" s="80"/>
      <c r="KFD93" s="80"/>
      <c r="KFE93" s="127"/>
      <c r="KFF93" s="128"/>
      <c r="KFG93" s="128"/>
      <c r="KFH93" s="128"/>
      <c r="KFI93" s="129"/>
      <c r="KFJ93" s="80"/>
      <c r="KFK93" s="80"/>
      <c r="KFL93" s="80"/>
      <c r="KFM93" s="80"/>
      <c r="KFN93" s="127"/>
      <c r="KFO93" s="128"/>
      <c r="KFP93" s="128"/>
      <c r="KFQ93" s="128"/>
      <c r="KFR93" s="129"/>
      <c r="KFS93" s="80"/>
      <c r="KFT93" s="80"/>
      <c r="KFU93" s="80"/>
      <c r="KFV93" s="80"/>
      <c r="KFW93" s="127"/>
      <c r="KFX93" s="128"/>
      <c r="KFY93" s="128"/>
      <c r="KFZ93" s="128"/>
      <c r="KGA93" s="129"/>
      <c r="KGB93" s="80"/>
      <c r="KGC93" s="80"/>
      <c r="KGD93" s="80"/>
      <c r="KGE93" s="80"/>
      <c r="KGF93" s="127"/>
      <c r="KGG93" s="128"/>
      <c r="KGH93" s="128"/>
      <c r="KGI93" s="128"/>
      <c r="KGJ93" s="129"/>
      <c r="KGK93" s="80"/>
      <c r="KGL93" s="80"/>
      <c r="KGM93" s="80"/>
      <c r="KGN93" s="80"/>
      <c r="KGO93" s="127"/>
      <c r="KGP93" s="128"/>
      <c r="KGQ93" s="128"/>
      <c r="KGR93" s="128"/>
      <c r="KGS93" s="129"/>
      <c r="KGT93" s="80"/>
      <c r="KGU93" s="80"/>
      <c r="KGV93" s="80"/>
      <c r="KGW93" s="80"/>
      <c r="KGX93" s="127"/>
      <c r="KGY93" s="128"/>
      <c r="KGZ93" s="128"/>
      <c r="KHA93" s="128"/>
      <c r="KHB93" s="129"/>
      <c r="KHC93" s="80"/>
      <c r="KHD93" s="80"/>
      <c r="KHE93" s="80"/>
      <c r="KHF93" s="80"/>
      <c r="KHG93" s="127"/>
      <c r="KHH93" s="128"/>
      <c r="KHI93" s="128"/>
      <c r="KHJ93" s="128"/>
      <c r="KHK93" s="129"/>
      <c r="KHL93" s="80"/>
      <c r="KHM93" s="80"/>
      <c r="KHN93" s="80"/>
      <c r="KHO93" s="80"/>
      <c r="KHP93" s="127"/>
      <c r="KHQ93" s="128"/>
      <c r="KHR93" s="128"/>
      <c r="KHS93" s="128"/>
      <c r="KHT93" s="129"/>
      <c r="KHU93" s="80"/>
      <c r="KHV93" s="80"/>
      <c r="KHW93" s="80"/>
      <c r="KHX93" s="80"/>
      <c r="KHY93" s="127"/>
      <c r="KHZ93" s="128"/>
      <c r="KIA93" s="128"/>
      <c r="KIB93" s="128"/>
      <c r="KIC93" s="129"/>
      <c r="KID93" s="80"/>
      <c r="KIE93" s="80"/>
      <c r="KIF93" s="80"/>
      <c r="KIG93" s="80"/>
      <c r="KIH93" s="127"/>
      <c r="KII93" s="128"/>
      <c r="KIJ93" s="128"/>
      <c r="KIK93" s="128"/>
      <c r="KIL93" s="129"/>
      <c r="KIM93" s="80"/>
      <c r="KIN93" s="80"/>
      <c r="KIO93" s="80"/>
      <c r="KIP93" s="80"/>
      <c r="KIQ93" s="127"/>
      <c r="KIR93" s="128"/>
      <c r="KIS93" s="128"/>
      <c r="KIT93" s="128"/>
      <c r="KIU93" s="129"/>
      <c r="KIV93" s="80"/>
      <c r="KIW93" s="80"/>
      <c r="KIX93" s="80"/>
      <c r="KIY93" s="80"/>
      <c r="KIZ93" s="127"/>
      <c r="KJA93" s="128"/>
      <c r="KJB93" s="128"/>
      <c r="KJC93" s="128"/>
      <c r="KJD93" s="129"/>
      <c r="KJE93" s="80"/>
      <c r="KJF93" s="80"/>
      <c r="KJG93" s="80"/>
      <c r="KJH93" s="80"/>
      <c r="KJI93" s="127"/>
      <c r="KJJ93" s="128"/>
      <c r="KJK93" s="128"/>
      <c r="KJL93" s="128"/>
      <c r="KJM93" s="129"/>
      <c r="KJN93" s="80"/>
      <c r="KJO93" s="80"/>
      <c r="KJP93" s="80"/>
      <c r="KJQ93" s="80"/>
      <c r="KJR93" s="127"/>
      <c r="KJS93" s="128"/>
      <c r="KJT93" s="128"/>
      <c r="KJU93" s="128"/>
      <c r="KJV93" s="129"/>
      <c r="KJW93" s="80"/>
      <c r="KJX93" s="80"/>
      <c r="KJY93" s="80"/>
      <c r="KJZ93" s="80"/>
      <c r="KKA93" s="127"/>
      <c r="KKB93" s="128"/>
      <c r="KKC93" s="128"/>
      <c r="KKD93" s="128"/>
      <c r="KKE93" s="129"/>
      <c r="KKF93" s="80"/>
      <c r="KKG93" s="80"/>
      <c r="KKH93" s="80"/>
      <c r="KKI93" s="80"/>
      <c r="KKJ93" s="127"/>
      <c r="KKK93" s="128"/>
      <c r="KKL93" s="128"/>
      <c r="KKM93" s="128"/>
      <c r="KKN93" s="129"/>
      <c r="KKO93" s="80"/>
      <c r="KKP93" s="80"/>
      <c r="KKQ93" s="80"/>
      <c r="KKR93" s="80"/>
      <c r="KKS93" s="127"/>
      <c r="KKT93" s="128"/>
      <c r="KKU93" s="128"/>
      <c r="KKV93" s="128"/>
      <c r="KKW93" s="129"/>
      <c r="KKX93" s="80"/>
      <c r="KKY93" s="80"/>
      <c r="KKZ93" s="80"/>
      <c r="KLA93" s="80"/>
      <c r="KLB93" s="127"/>
      <c r="KLC93" s="128"/>
      <c r="KLD93" s="128"/>
      <c r="KLE93" s="128"/>
      <c r="KLF93" s="129"/>
      <c r="KLG93" s="80"/>
      <c r="KLH93" s="80"/>
      <c r="KLI93" s="80"/>
      <c r="KLJ93" s="80"/>
      <c r="KLK93" s="127"/>
      <c r="KLL93" s="128"/>
      <c r="KLM93" s="128"/>
      <c r="KLN93" s="128"/>
      <c r="KLO93" s="129"/>
      <c r="KLP93" s="80"/>
      <c r="KLQ93" s="80"/>
      <c r="KLR93" s="80"/>
      <c r="KLS93" s="80"/>
      <c r="KLT93" s="127"/>
      <c r="KLU93" s="128"/>
      <c r="KLV93" s="128"/>
      <c r="KLW93" s="128"/>
      <c r="KLX93" s="129"/>
      <c r="KLY93" s="80"/>
      <c r="KLZ93" s="80"/>
      <c r="KMA93" s="80"/>
      <c r="KMB93" s="80"/>
      <c r="KMC93" s="127"/>
      <c r="KMD93" s="128"/>
      <c r="KME93" s="128"/>
      <c r="KMF93" s="128"/>
      <c r="KMG93" s="129"/>
      <c r="KMH93" s="80"/>
      <c r="KMI93" s="80"/>
      <c r="KMJ93" s="80"/>
      <c r="KMK93" s="80"/>
      <c r="KML93" s="127"/>
      <c r="KMM93" s="128"/>
      <c r="KMN93" s="128"/>
      <c r="KMO93" s="128"/>
      <c r="KMP93" s="129"/>
      <c r="KMQ93" s="80"/>
      <c r="KMR93" s="80"/>
      <c r="KMS93" s="80"/>
      <c r="KMT93" s="80"/>
      <c r="KMU93" s="127"/>
      <c r="KMV93" s="128"/>
      <c r="KMW93" s="128"/>
      <c r="KMX93" s="128"/>
      <c r="KMY93" s="129"/>
      <c r="KMZ93" s="80"/>
      <c r="KNA93" s="80"/>
      <c r="KNB93" s="80"/>
      <c r="KNC93" s="80"/>
      <c r="KND93" s="127"/>
      <c r="KNE93" s="128"/>
      <c r="KNF93" s="128"/>
      <c r="KNG93" s="128"/>
      <c r="KNH93" s="129"/>
      <c r="KNI93" s="80"/>
      <c r="KNJ93" s="80"/>
      <c r="KNK93" s="80"/>
      <c r="KNL93" s="80"/>
      <c r="KNM93" s="127"/>
      <c r="KNN93" s="128"/>
      <c r="KNO93" s="128"/>
      <c r="KNP93" s="128"/>
      <c r="KNQ93" s="129"/>
      <c r="KNR93" s="80"/>
      <c r="KNS93" s="80"/>
      <c r="KNT93" s="80"/>
      <c r="KNU93" s="80"/>
      <c r="KNV93" s="127"/>
      <c r="KNW93" s="128"/>
      <c r="KNX93" s="128"/>
      <c r="KNY93" s="128"/>
      <c r="KNZ93" s="129"/>
      <c r="KOA93" s="80"/>
      <c r="KOB93" s="80"/>
      <c r="KOC93" s="80"/>
      <c r="KOD93" s="80"/>
      <c r="KOE93" s="127"/>
      <c r="KOF93" s="128"/>
      <c r="KOG93" s="128"/>
      <c r="KOH93" s="128"/>
      <c r="KOI93" s="129"/>
      <c r="KOJ93" s="80"/>
      <c r="KOK93" s="80"/>
      <c r="KOL93" s="80"/>
      <c r="KOM93" s="80"/>
      <c r="KON93" s="127"/>
      <c r="KOO93" s="128"/>
      <c r="KOP93" s="128"/>
      <c r="KOQ93" s="128"/>
      <c r="KOR93" s="129"/>
      <c r="KOS93" s="80"/>
      <c r="KOT93" s="80"/>
      <c r="KOU93" s="80"/>
      <c r="KOV93" s="80"/>
      <c r="KOW93" s="127"/>
      <c r="KOX93" s="128"/>
      <c r="KOY93" s="128"/>
      <c r="KOZ93" s="128"/>
      <c r="KPA93" s="129"/>
      <c r="KPB93" s="80"/>
      <c r="KPC93" s="80"/>
      <c r="KPD93" s="80"/>
      <c r="KPE93" s="80"/>
      <c r="KPF93" s="127"/>
      <c r="KPG93" s="128"/>
      <c r="KPH93" s="128"/>
      <c r="KPI93" s="128"/>
      <c r="KPJ93" s="129"/>
      <c r="KPK93" s="80"/>
      <c r="KPL93" s="80"/>
      <c r="KPM93" s="80"/>
      <c r="KPN93" s="80"/>
      <c r="KPO93" s="127"/>
      <c r="KPP93" s="128"/>
      <c r="KPQ93" s="128"/>
      <c r="KPR93" s="128"/>
      <c r="KPS93" s="129"/>
      <c r="KPT93" s="80"/>
      <c r="KPU93" s="80"/>
      <c r="KPV93" s="80"/>
      <c r="KPW93" s="80"/>
      <c r="KPX93" s="127"/>
      <c r="KPY93" s="128"/>
      <c r="KPZ93" s="128"/>
      <c r="KQA93" s="128"/>
      <c r="KQB93" s="129"/>
      <c r="KQC93" s="80"/>
      <c r="KQD93" s="80"/>
      <c r="KQE93" s="80"/>
      <c r="KQF93" s="80"/>
      <c r="KQG93" s="127"/>
      <c r="KQH93" s="128"/>
      <c r="KQI93" s="128"/>
      <c r="KQJ93" s="128"/>
      <c r="KQK93" s="129"/>
      <c r="KQL93" s="80"/>
      <c r="KQM93" s="80"/>
      <c r="KQN93" s="80"/>
      <c r="KQO93" s="80"/>
      <c r="KQP93" s="127"/>
      <c r="KQQ93" s="128"/>
      <c r="KQR93" s="128"/>
      <c r="KQS93" s="128"/>
      <c r="KQT93" s="129"/>
      <c r="KQU93" s="80"/>
      <c r="KQV93" s="80"/>
      <c r="KQW93" s="80"/>
      <c r="KQX93" s="80"/>
      <c r="KQY93" s="127"/>
      <c r="KQZ93" s="128"/>
      <c r="KRA93" s="128"/>
      <c r="KRB93" s="128"/>
      <c r="KRC93" s="129"/>
      <c r="KRD93" s="80"/>
      <c r="KRE93" s="80"/>
      <c r="KRF93" s="80"/>
      <c r="KRG93" s="80"/>
      <c r="KRH93" s="127"/>
      <c r="KRI93" s="128"/>
      <c r="KRJ93" s="128"/>
      <c r="KRK93" s="128"/>
      <c r="KRL93" s="129"/>
      <c r="KRM93" s="80"/>
      <c r="KRN93" s="80"/>
      <c r="KRO93" s="80"/>
      <c r="KRP93" s="80"/>
      <c r="KRQ93" s="127"/>
      <c r="KRR93" s="128"/>
      <c r="KRS93" s="128"/>
      <c r="KRT93" s="128"/>
      <c r="KRU93" s="129"/>
      <c r="KRV93" s="80"/>
      <c r="KRW93" s="80"/>
      <c r="KRX93" s="80"/>
      <c r="KRY93" s="80"/>
      <c r="KRZ93" s="127"/>
      <c r="KSA93" s="128"/>
      <c r="KSB93" s="128"/>
      <c r="KSC93" s="128"/>
      <c r="KSD93" s="129"/>
      <c r="KSE93" s="80"/>
      <c r="KSF93" s="80"/>
      <c r="KSG93" s="80"/>
      <c r="KSH93" s="80"/>
      <c r="KSI93" s="127"/>
      <c r="KSJ93" s="128"/>
      <c r="KSK93" s="128"/>
      <c r="KSL93" s="128"/>
      <c r="KSM93" s="129"/>
      <c r="KSN93" s="80"/>
      <c r="KSO93" s="80"/>
      <c r="KSP93" s="80"/>
      <c r="KSQ93" s="80"/>
      <c r="KSR93" s="127"/>
      <c r="KSS93" s="128"/>
      <c r="KST93" s="128"/>
      <c r="KSU93" s="128"/>
      <c r="KSV93" s="129"/>
      <c r="KSW93" s="80"/>
      <c r="KSX93" s="80"/>
      <c r="KSY93" s="80"/>
      <c r="KSZ93" s="80"/>
      <c r="KTA93" s="127"/>
      <c r="KTB93" s="128"/>
      <c r="KTC93" s="128"/>
      <c r="KTD93" s="128"/>
      <c r="KTE93" s="129"/>
      <c r="KTF93" s="80"/>
      <c r="KTG93" s="80"/>
      <c r="KTH93" s="80"/>
      <c r="KTI93" s="80"/>
      <c r="KTJ93" s="127"/>
      <c r="KTK93" s="128"/>
      <c r="KTL93" s="128"/>
      <c r="KTM93" s="128"/>
      <c r="KTN93" s="129"/>
      <c r="KTO93" s="80"/>
      <c r="KTP93" s="80"/>
      <c r="KTQ93" s="80"/>
      <c r="KTR93" s="80"/>
      <c r="KTS93" s="127"/>
      <c r="KTT93" s="128"/>
      <c r="KTU93" s="128"/>
      <c r="KTV93" s="128"/>
      <c r="KTW93" s="129"/>
      <c r="KTX93" s="80"/>
      <c r="KTY93" s="80"/>
      <c r="KTZ93" s="80"/>
      <c r="KUA93" s="80"/>
      <c r="KUB93" s="127"/>
      <c r="KUC93" s="128"/>
      <c r="KUD93" s="128"/>
      <c r="KUE93" s="128"/>
      <c r="KUF93" s="129"/>
      <c r="KUG93" s="80"/>
      <c r="KUH93" s="80"/>
      <c r="KUI93" s="80"/>
      <c r="KUJ93" s="80"/>
      <c r="KUK93" s="127"/>
      <c r="KUL93" s="128"/>
      <c r="KUM93" s="128"/>
      <c r="KUN93" s="128"/>
      <c r="KUO93" s="129"/>
      <c r="KUP93" s="80"/>
      <c r="KUQ93" s="80"/>
      <c r="KUR93" s="80"/>
      <c r="KUS93" s="80"/>
      <c r="KUT93" s="127"/>
      <c r="KUU93" s="128"/>
      <c r="KUV93" s="128"/>
      <c r="KUW93" s="128"/>
      <c r="KUX93" s="129"/>
      <c r="KUY93" s="80"/>
      <c r="KUZ93" s="80"/>
      <c r="KVA93" s="80"/>
      <c r="KVB93" s="80"/>
      <c r="KVC93" s="127"/>
      <c r="KVD93" s="128"/>
      <c r="KVE93" s="128"/>
      <c r="KVF93" s="128"/>
      <c r="KVG93" s="129"/>
      <c r="KVH93" s="80"/>
      <c r="KVI93" s="80"/>
      <c r="KVJ93" s="80"/>
      <c r="KVK93" s="80"/>
      <c r="KVL93" s="127"/>
      <c r="KVM93" s="128"/>
      <c r="KVN93" s="128"/>
      <c r="KVO93" s="128"/>
      <c r="KVP93" s="129"/>
      <c r="KVQ93" s="80"/>
      <c r="KVR93" s="80"/>
      <c r="KVS93" s="80"/>
      <c r="KVT93" s="80"/>
      <c r="KVU93" s="127"/>
      <c r="KVV93" s="128"/>
      <c r="KVW93" s="128"/>
      <c r="KVX93" s="128"/>
      <c r="KVY93" s="129"/>
      <c r="KVZ93" s="80"/>
      <c r="KWA93" s="80"/>
      <c r="KWB93" s="80"/>
      <c r="KWC93" s="80"/>
      <c r="KWD93" s="127"/>
      <c r="KWE93" s="128"/>
      <c r="KWF93" s="128"/>
      <c r="KWG93" s="128"/>
      <c r="KWH93" s="129"/>
      <c r="KWI93" s="80"/>
      <c r="KWJ93" s="80"/>
      <c r="KWK93" s="80"/>
      <c r="KWL93" s="80"/>
      <c r="KWM93" s="127"/>
      <c r="KWN93" s="128"/>
      <c r="KWO93" s="128"/>
      <c r="KWP93" s="128"/>
      <c r="KWQ93" s="129"/>
      <c r="KWR93" s="80"/>
      <c r="KWS93" s="80"/>
      <c r="KWT93" s="80"/>
      <c r="KWU93" s="80"/>
      <c r="KWV93" s="127"/>
      <c r="KWW93" s="128"/>
      <c r="KWX93" s="128"/>
      <c r="KWY93" s="128"/>
      <c r="KWZ93" s="129"/>
      <c r="KXA93" s="80"/>
      <c r="KXB93" s="80"/>
      <c r="KXC93" s="80"/>
      <c r="KXD93" s="80"/>
      <c r="KXE93" s="127"/>
      <c r="KXF93" s="128"/>
      <c r="KXG93" s="128"/>
      <c r="KXH93" s="128"/>
      <c r="KXI93" s="129"/>
      <c r="KXJ93" s="80"/>
      <c r="KXK93" s="80"/>
      <c r="KXL93" s="80"/>
      <c r="KXM93" s="80"/>
      <c r="KXN93" s="127"/>
      <c r="KXO93" s="128"/>
      <c r="KXP93" s="128"/>
      <c r="KXQ93" s="128"/>
      <c r="KXR93" s="129"/>
      <c r="KXS93" s="80"/>
      <c r="KXT93" s="80"/>
      <c r="KXU93" s="80"/>
      <c r="KXV93" s="80"/>
      <c r="KXW93" s="127"/>
      <c r="KXX93" s="128"/>
      <c r="KXY93" s="128"/>
      <c r="KXZ93" s="128"/>
      <c r="KYA93" s="129"/>
      <c r="KYB93" s="80"/>
      <c r="KYC93" s="80"/>
      <c r="KYD93" s="80"/>
      <c r="KYE93" s="80"/>
      <c r="KYF93" s="127"/>
      <c r="KYG93" s="128"/>
      <c r="KYH93" s="128"/>
      <c r="KYI93" s="128"/>
      <c r="KYJ93" s="129"/>
      <c r="KYK93" s="80"/>
      <c r="KYL93" s="80"/>
      <c r="KYM93" s="80"/>
      <c r="KYN93" s="80"/>
      <c r="KYO93" s="127"/>
      <c r="KYP93" s="128"/>
      <c r="KYQ93" s="128"/>
      <c r="KYR93" s="128"/>
      <c r="KYS93" s="129"/>
      <c r="KYT93" s="80"/>
      <c r="KYU93" s="80"/>
      <c r="KYV93" s="80"/>
      <c r="KYW93" s="80"/>
      <c r="KYX93" s="127"/>
      <c r="KYY93" s="128"/>
      <c r="KYZ93" s="128"/>
      <c r="KZA93" s="128"/>
      <c r="KZB93" s="129"/>
      <c r="KZC93" s="80"/>
      <c r="KZD93" s="80"/>
      <c r="KZE93" s="80"/>
      <c r="KZF93" s="80"/>
      <c r="KZG93" s="127"/>
      <c r="KZH93" s="128"/>
      <c r="KZI93" s="128"/>
      <c r="KZJ93" s="128"/>
      <c r="KZK93" s="129"/>
      <c r="KZL93" s="80"/>
      <c r="KZM93" s="80"/>
      <c r="KZN93" s="80"/>
      <c r="KZO93" s="80"/>
      <c r="KZP93" s="127"/>
      <c r="KZQ93" s="128"/>
      <c r="KZR93" s="128"/>
      <c r="KZS93" s="128"/>
      <c r="KZT93" s="129"/>
      <c r="KZU93" s="80"/>
      <c r="KZV93" s="80"/>
      <c r="KZW93" s="80"/>
      <c r="KZX93" s="80"/>
      <c r="KZY93" s="127"/>
      <c r="KZZ93" s="128"/>
      <c r="LAA93" s="128"/>
      <c r="LAB93" s="128"/>
      <c r="LAC93" s="129"/>
      <c r="LAD93" s="80"/>
      <c r="LAE93" s="80"/>
      <c r="LAF93" s="80"/>
      <c r="LAG93" s="80"/>
      <c r="LAH93" s="127"/>
      <c r="LAI93" s="128"/>
      <c r="LAJ93" s="128"/>
      <c r="LAK93" s="128"/>
      <c r="LAL93" s="129"/>
      <c r="LAM93" s="80"/>
      <c r="LAN93" s="80"/>
      <c r="LAO93" s="80"/>
      <c r="LAP93" s="80"/>
      <c r="LAQ93" s="127"/>
      <c r="LAR93" s="128"/>
      <c r="LAS93" s="128"/>
      <c r="LAT93" s="128"/>
      <c r="LAU93" s="129"/>
      <c r="LAV93" s="80"/>
      <c r="LAW93" s="80"/>
      <c r="LAX93" s="80"/>
      <c r="LAY93" s="80"/>
      <c r="LAZ93" s="127"/>
      <c r="LBA93" s="128"/>
      <c r="LBB93" s="128"/>
      <c r="LBC93" s="128"/>
      <c r="LBD93" s="129"/>
      <c r="LBE93" s="80"/>
      <c r="LBF93" s="80"/>
      <c r="LBG93" s="80"/>
      <c r="LBH93" s="80"/>
      <c r="LBI93" s="127"/>
      <c r="LBJ93" s="128"/>
      <c r="LBK93" s="128"/>
      <c r="LBL93" s="128"/>
      <c r="LBM93" s="129"/>
      <c r="LBN93" s="80"/>
      <c r="LBO93" s="80"/>
      <c r="LBP93" s="80"/>
      <c r="LBQ93" s="80"/>
      <c r="LBR93" s="127"/>
      <c r="LBS93" s="128"/>
      <c r="LBT93" s="128"/>
      <c r="LBU93" s="128"/>
      <c r="LBV93" s="129"/>
      <c r="LBW93" s="80"/>
      <c r="LBX93" s="80"/>
      <c r="LBY93" s="80"/>
      <c r="LBZ93" s="80"/>
      <c r="LCA93" s="127"/>
      <c r="LCB93" s="128"/>
      <c r="LCC93" s="128"/>
      <c r="LCD93" s="128"/>
      <c r="LCE93" s="129"/>
      <c r="LCF93" s="80"/>
      <c r="LCG93" s="80"/>
      <c r="LCH93" s="80"/>
      <c r="LCI93" s="80"/>
      <c r="LCJ93" s="127"/>
      <c r="LCK93" s="128"/>
      <c r="LCL93" s="128"/>
      <c r="LCM93" s="128"/>
      <c r="LCN93" s="129"/>
      <c r="LCO93" s="80"/>
      <c r="LCP93" s="80"/>
      <c r="LCQ93" s="80"/>
      <c r="LCR93" s="80"/>
      <c r="LCS93" s="127"/>
      <c r="LCT93" s="128"/>
      <c r="LCU93" s="128"/>
      <c r="LCV93" s="128"/>
      <c r="LCW93" s="129"/>
      <c r="LCX93" s="80"/>
      <c r="LCY93" s="80"/>
      <c r="LCZ93" s="80"/>
      <c r="LDA93" s="80"/>
      <c r="LDB93" s="127"/>
      <c r="LDC93" s="128"/>
      <c r="LDD93" s="128"/>
      <c r="LDE93" s="128"/>
      <c r="LDF93" s="129"/>
      <c r="LDG93" s="80"/>
      <c r="LDH93" s="80"/>
      <c r="LDI93" s="80"/>
      <c r="LDJ93" s="80"/>
      <c r="LDK93" s="127"/>
      <c r="LDL93" s="128"/>
      <c r="LDM93" s="128"/>
      <c r="LDN93" s="128"/>
      <c r="LDO93" s="129"/>
      <c r="LDP93" s="80"/>
      <c r="LDQ93" s="80"/>
      <c r="LDR93" s="80"/>
      <c r="LDS93" s="80"/>
      <c r="LDT93" s="127"/>
      <c r="LDU93" s="128"/>
      <c r="LDV93" s="128"/>
      <c r="LDW93" s="128"/>
      <c r="LDX93" s="129"/>
      <c r="LDY93" s="80"/>
      <c r="LDZ93" s="80"/>
      <c r="LEA93" s="80"/>
      <c r="LEB93" s="80"/>
      <c r="LEC93" s="127"/>
      <c r="LED93" s="128"/>
      <c r="LEE93" s="128"/>
      <c r="LEF93" s="128"/>
      <c r="LEG93" s="129"/>
      <c r="LEH93" s="80"/>
      <c r="LEI93" s="80"/>
      <c r="LEJ93" s="80"/>
      <c r="LEK93" s="80"/>
      <c r="LEL93" s="127"/>
      <c r="LEM93" s="128"/>
      <c r="LEN93" s="128"/>
      <c r="LEO93" s="128"/>
      <c r="LEP93" s="129"/>
      <c r="LEQ93" s="80"/>
      <c r="LER93" s="80"/>
      <c r="LES93" s="80"/>
      <c r="LET93" s="80"/>
      <c r="LEU93" s="127"/>
      <c r="LEV93" s="128"/>
      <c r="LEW93" s="128"/>
      <c r="LEX93" s="128"/>
      <c r="LEY93" s="129"/>
      <c r="LEZ93" s="80"/>
      <c r="LFA93" s="80"/>
      <c r="LFB93" s="80"/>
      <c r="LFC93" s="80"/>
      <c r="LFD93" s="127"/>
      <c r="LFE93" s="128"/>
      <c r="LFF93" s="128"/>
      <c r="LFG93" s="128"/>
      <c r="LFH93" s="129"/>
      <c r="LFI93" s="80"/>
      <c r="LFJ93" s="80"/>
      <c r="LFK93" s="80"/>
      <c r="LFL93" s="80"/>
      <c r="LFM93" s="127"/>
      <c r="LFN93" s="128"/>
      <c r="LFO93" s="128"/>
      <c r="LFP93" s="128"/>
      <c r="LFQ93" s="129"/>
      <c r="LFR93" s="80"/>
      <c r="LFS93" s="80"/>
      <c r="LFT93" s="80"/>
      <c r="LFU93" s="80"/>
      <c r="LFV93" s="127"/>
      <c r="LFW93" s="128"/>
      <c r="LFX93" s="128"/>
      <c r="LFY93" s="128"/>
      <c r="LFZ93" s="129"/>
      <c r="LGA93" s="80"/>
      <c r="LGB93" s="80"/>
      <c r="LGC93" s="80"/>
      <c r="LGD93" s="80"/>
      <c r="LGE93" s="127"/>
      <c r="LGF93" s="128"/>
      <c r="LGG93" s="128"/>
      <c r="LGH93" s="128"/>
      <c r="LGI93" s="129"/>
      <c r="LGJ93" s="80"/>
      <c r="LGK93" s="80"/>
      <c r="LGL93" s="80"/>
      <c r="LGM93" s="80"/>
      <c r="LGN93" s="127"/>
      <c r="LGO93" s="128"/>
      <c r="LGP93" s="128"/>
      <c r="LGQ93" s="128"/>
      <c r="LGR93" s="129"/>
      <c r="LGS93" s="80"/>
      <c r="LGT93" s="80"/>
      <c r="LGU93" s="80"/>
      <c r="LGV93" s="80"/>
      <c r="LGW93" s="127"/>
      <c r="LGX93" s="128"/>
      <c r="LGY93" s="128"/>
      <c r="LGZ93" s="128"/>
      <c r="LHA93" s="129"/>
      <c r="LHB93" s="80"/>
      <c r="LHC93" s="80"/>
      <c r="LHD93" s="80"/>
      <c r="LHE93" s="80"/>
      <c r="LHF93" s="127"/>
      <c r="LHG93" s="128"/>
      <c r="LHH93" s="128"/>
      <c r="LHI93" s="128"/>
      <c r="LHJ93" s="129"/>
      <c r="LHK93" s="80"/>
      <c r="LHL93" s="80"/>
      <c r="LHM93" s="80"/>
      <c r="LHN93" s="80"/>
      <c r="LHO93" s="127"/>
      <c r="LHP93" s="128"/>
      <c r="LHQ93" s="128"/>
      <c r="LHR93" s="128"/>
      <c r="LHS93" s="129"/>
      <c r="LHT93" s="80"/>
      <c r="LHU93" s="80"/>
      <c r="LHV93" s="80"/>
      <c r="LHW93" s="80"/>
      <c r="LHX93" s="127"/>
      <c r="LHY93" s="128"/>
      <c r="LHZ93" s="128"/>
      <c r="LIA93" s="128"/>
      <c r="LIB93" s="129"/>
      <c r="LIC93" s="80"/>
      <c r="LID93" s="80"/>
      <c r="LIE93" s="80"/>
      <c r="LIF93" s="80"/>
      <c r="LIG93" s="127"/>
      <c r="LIH93" s="128"/>
      <c r="LII93" s="128"/>
      <c r="LIJ93" s="128"/>
      <c r="LIK93" s="129"/>
      <c r="LIL93" s="80"/>
      <c r="LIM93" s="80"/>
      <c r="LIN93" s="80"/>
      <c r="LIO93" s="80"/>
      <c r="LIP93" s="127"/>
      <c r="LIQ93" s="128"/>
      <c r="LIR93" s="128"/>
      <c r="LIS93" s="128"/>
      <c r="LIT93" s="129"/>
      <c r="LIU93" s="80"/>
      <c r="LIV93" s="80"/>
      <c r="LIW93" s="80"/>
      <c r="LIX93" s="80"/>
      <c r="LIY93" s="127"/>
      <c r="LIZ93" s="128"/>
      <c r="LJA93" s="128"/>
      <c r="LJB93" s="128"/>
      <c r="LJC93" s="129"/>
      <c r="LJD93" s="80"/>
      <c r="LJE93" s="80"/>
      <c r="LJF93" s="80"/>
      <c r="LJG93" s="80"/>
      <c r="LJH93" s="127"/>
      <c r="LJI93" s="128"/>
      <c r="LJJ93" s="128"/>
      <c r="LJK93" s="128"/>
      <c r="LJL93" s="129"/>
      <c r="LJM93" s="80"/>
      <c r="LJN93" s="80"/>
      <c r="LJO93" s="80"/>
      <c r="LJP93" s="80"/>
      <c r="LJQ93" s="127"/>
      <c r="LJR93" s="128"/>
      <c r="LJS93" s="128"/>
      <c r="LJT93" s="128"/>
      <c r="LJU93" s="129"/>
      <c r="LJV93" s="80"/>
      <c r="LJW93" s="80"/>
      <c r="LJX93" s="80"/>
      <c r="LJY93" s="80"/>
      <c r="LJZ93" s="127"/>
      <c r="LKA93" s="128"/>
      <c r="LKB93" s="128"/>
      <c r="LKC93" s="128"/>
      <c r="LKD93" s="129"/>
      <c r="LKE93" s="80"/>
      <c r="LKF93" s="80"/>
      <c r="LKG93" s="80"/>
      <c r="LKH93" s="80"/>
      <c r="LKI93" s="127"/>
      <c r="LKJ93" s="128"/>
      <c r="LKK93" s="128"/>
      <c r="LKL93" s="128"/>
      <c r="LKM93" s="129"/>
      <c r="LKN93" s="80"/>
      <c r="LKO93" s="80"/>
      <c r="LKP93" s="80"/>
      <c r="LKQ93" s="80"/>
      <c r="LKR93" s="127"/>
      <c r="LKS93" s="128"/>
      <c r="LKT93" s="128"/>
      <c r="LKU93" s="128"/>
      <c r="LKV93" s="129"/>
      <c r="LKW93" s="80"/>
      <c r="LKX93" s="80"/>
      <c r="LKY93" s="80"/>
      <c r="LKZ93" s="80"/>
      <c r="LLA93" s="127"/>
      <c r="LLB93" s="128"/>
      <c r="LLC93" s="128"/>
      <c r="LLD93" s="128"/>
      <c r="LLE93" s="129"/>
      <c r="LLF93" s="80"/>
      <c r="LLG93" s="80"/>
      <c r="LLH93" s="80"/>
      <c r="LLI93" s="80"/>
      <c r="LLJ93" s="127"/>
      <c r="LLK93" s="128"/>
      <c r="LLL93" s="128"/>
      <c r="LLM93" s="128"/>
      <c r="LLN93" s="129"/>
      <c r="LLO93" s="80"/>
      <c r="LLP93" s="80"/>
      <c r="LLQ93" s="80"/>
      <c r="LLR93" s="80"/>
      <c r="LLS93" s="127"/>
      <c r="LLT93" s="128"/>
      <c r="LLU93" s="128"/>
      <c r="LLV93" s="128"/>
      <c r="LLW93" s="129"/>
      <c r="LLX93" s="80"/>
      <c r="LLY93" s="80"/>
      <c r="LLZ93" s="80"/>
      <c r="LMA93" s="80"/>
      <c r="LMB93" s="127"/>
      <c r="LMC93" s="128"/>
      <c r="LMD93" s="128"/>
      <c r="LME93" s="128"/>
      <c r="LMF93" s="129"/>
      <c r="LMG93" s="80"/>
      <c r="LMH93" s="80"/>
      <c r="LMI93" s="80"/>
      <c r="LMJ93" s="80"/>
      <c r="LMK93" s="127"/>
      <c r="LML93" s="128"/>
      <c r="LMM93" s="128"/>
      <c r="LMN93" s="128"/>
      <c r="LMO93" s="129"/>
      <c r="LMP93" s="80"/>
      <c r="LMQ93" s="80"/>
      <c r="LMR93" s="80"/>
      <c r="LMS93" s="80"/>
      <c r="LMT93" s="127"/>
      <c r="LMU93" s="128"/>
      <c r="LMV93" s="128"/>
      <c r="LMW93" s="128"/>
      <c r="LMX93" s="129"/>
      <c r="LMY93" s="80"/>
      <c r="LMZ93" s="80"/>
      <c r="LNA93" s="80"/>
      <c r="LNB93" s="80"/>
      <c r="LNC93" s="127"/>
      <c r="LND93" s="128"/>
      <c r="LNE93" s="128"/>
      <c r="LNF93" s="128"/>
      <c r="LNG93" s="129"/>
      <c r="LNH93" s="80"/>
      <c r="LNI93" s="80"/>
      <c r="LNJ93" s="80"/>
      <c r="LNK93" s="80"/>
      <c r="LNL93" s="127"/>
      <c r="LNM93" s="128"/>
      <c r="LNN93" s="128"/>
      <c r="LNO93" s="128"/>
      <c r="LNP93" s="129"/>
      <c r="LNQ93" s="80"/>
      <c r="LNR93" s="80"/>
      <c r="LNS93" s="80"/>
      <c r="LNT93" s="80"/>
      <c r="LNU93" s="127"/>
      <c r="LNV93" s="128"/>
      <c r="LNW93" s="128"/>
      <c r="LNX93" s="128"/>
      <c r="LNY93" s="129"/>
      <c r="LNZ93" s="80"/>
      <c r="LOA93" s="80"/>
      <c r="LOB93" s="80"/>
      <c r="LOC93" s="80"/>
      <c r="LOD93" s="127"/>
      <c r="LOE93" s="128"/>
      <c r="LOF93" s="128"/>
      <c r="LOG93" s="128"/>
      <c r="LOH93" s="129"/>
      <c r="LOI93" s="80"/>
      <c r="LOJ93" s="80"/>
      <c r="LOK93" s="80"/>
      <c r="LOL93" s="80"/>
      <c r="LOM93" s="127"/>
      <c r="LON93" s="128"/>
      <c r="LOO93" s="128"/>
      <c r="LOP93" s="128"/>
      <c r="LOQ93" s="129"/>
      <c r="LOR93" s="80"/>
      <c r="LOS93" s="80"/>
      <c r="LOT93" s="80"/>
      <c r="LOU93" s="80"/>
      <c r="LOV93" s="127"/>
      <c r="LOW93" s="128"/>
      <c r="LOX93" s="128"/>
      <c r="LOY93" s="128"/>
      <c r="LOZ93" s="129"/>
      <c r="LPA93" s="80"/>
      <c r="LPB93" s="80"/>
      <c r="LPC93" s="80"/>
      <c r="LPD93" s="80"/>
      <c r="LPE93" s="127"/>
      <c r="LPF93" s="128"/>
      <c r="LPG93" s="128"/>
      <c r="LPH93" s="128"/>
      <c r="LPI93" s="129"/>
      <c r="LPJ93" s="80"/>
      <c r="LPK93" s="80"/>
      <c r="LPL93" s="80"/>
      <c r="LPM93" s="80"/>
      <c r="LPN93" s="127"/>
      <c r="LPO93" s="128"/>
      <c r="LPP93" s="128"/>
      <c r="LPQ93" s="128"/>
      <c r="LPR93" s="129"/>
      <c r="LPS93" s="80"/>
      <c r="LPT93" s="80"/>
      <c r="LPU93" s="80"/>
      <c r="LPV93" s="80"/>
      <c r="LPW93" s="127"/>
      <c r="LPX93" s="128"/>
      <c r="LPY93" s="128"/>
      <c r="LPZ93" s="128"/>
      <c r="LQA93" s="129"/>
      <c r="LQB93" s="80"/>
      <c r="LQC93" s="80"/>
      <c r="LQD93" s="80"/>
      <c r="LQE93" s="80"/>
      <c r="LQF93" s="127"/>
      <c r="LQG93" s="128"/>
      <c r="LQH93" s="128"/>
      <c r="LQI93" s="128"/>
      <c r="LQJ93" s="129"/>
      <c r="LQK93" s="80"/>
      <c r="LQL93" s="80"/>
      <c r="LQM93" s="80"/>
      <c r="LQN93" s="80"/>
      <c r="LQO93" s="127"/>
      <c r="LQP93" s="128"/>
      <c r="LQQ93" s="128"/>
      <c r="LQR93" s="128"/>
      <c r="LQS93" s="129"/>
      <c r="LQT93" s="80"/>
      <c r="LQU93" s="80"/>
      <c r="LQV93" s="80"/>
      <c r="LQW93" s="80"/>
      <c r="LQX93" s="127"/>
      <c r="LQY93" s="128"/>
      <c r="LQZ93" s="128"/>
      <c r="LRA93" s="128"/>
      <c r="LRB93" s="129"/>
      <c r="LRC93" s="80"/>
      <c r="LRD93" s="80"/>
      <c r="LRE93" s="80"/>
      <c r="LRF93" s="80"/>
      <c r="LRG93" s="127"/>
      <c r="LRH93" s="128"/>
      <c r="LRI93" s="128"/>
      <c r="LRJ93" s="128"/>
      <c r="LRK93" s="129"/>
      <c r="LRL93" s="80"/>
      <c r="LRM93" s="80"/>
      <c r="LRN93" s="80"/>
      <c r="LRO93" s="80"/>
      <c r="LRP93" s="127"/>
      <c r="LRQ93" s="128"/>
      <c r="LRR93" s="128"/>
      <c r="LRS93" s="128"/>
      <c r="LRT93" s="129"/>
      <c r="LRU93" s="80"/>
      <c r="LRV93" s="80"/>
      <c r="LRW93" s="80"/>
      <c r="LRX93" s="80"/>
      <c r="LRY93" s="127"/>
      <c r="LRZ93" s="128"/>
      <c r="LSA93" s="128"/>
      <c r="LSB93" s="128"/>
      <c r="LSC93" s="129"/>
      <c r="LSD93" s="80"/>
      <c r="LSE93" s="80"/>
      <c r="LSF93" s="80"/>
      <c r="LSG93" s="80"/>
      <c r="LSH93" s="127"/>
      <c r="LSI93" s="128"/>
      <c r="LSJ93" s="128"/>
      <c r="LSK93" s="128"/>
      <c r="LSL93" s="129"/>
      <c r="LSM93" s="80"/>
      <c r="LSN93" s="80"/>
      <c r="LSO93" s="80"/>
      <c r="LSP93" s="80"/>
      <c r="LSQ93" s="127"/>
      <c r="LSR93" s="128"/>
      <c r="LSS93" s="128"/>
      <c r="LST93" s="128"/>
      <c r="LSU93" s="129"/>
      <c r="LSV93" s="80"/>
      <c r="LSW93" s="80"/>
      <c r="LSX93" s="80"/>
      <c r="LSY93" s="80"/>
      <c r="LSZ93" s="127"/>
      <c r="LTA93" s="128"/>
      <c r="LTB93" s="128"/>
      <c r="LTC93" s="128"/>
      <c r="LTD93" s="129"/>
      <c r="LTE93" s="80"/>
      <c r="LTF93" s="80"/>
      <c r="LTG93" s="80"/>
      <c r="LTH93" s="80"/>
      <c r="LTI93" s="127"/>
      <c r="LTJ93" s="128"/>
      <c r="LTK93" s="128"/>
      <c r="LTL93" s="128"/>
      <c r="LTM93" s="129"/>
      <c r="LTN93" s="80"/>
      <c r="LTO93" s="80"/>
      <c r="LTP93" s="80"/>
      <c r="LTQ93" s="80"/>
      <c r="LTR93" s="127"/>
      <c r="LTS93" s="128"/>
      <c r="LTT93" s="128"/>
      <c r="LTU93" s="128"/>
      <c r="LTV93" s="129"/>
      <c r="LTW93" s="80"/>
      <c r="LTX93" s="80"/>
      <c r="LTY93" s="80"/>
      <c r="LTZ93" s="80"/>
      <c r="LUA93" s="127"/>
      <c r="LUB93" s="128"/>
      <c r="LUC93" s="128"/>
      <c r="LUD93" s="128"/>
      <c r="LUE93" s="129"/>
      <c r="LUF93" s="80"/>
      <c r="LUG93" s="80"/>
      <c r="LUH93" s="80"/>
      <c r="LUI93" s="80"/>
      <c r="LUJ93" s="127"/>
      <c r="LUK93" s="128"/>
      <c r="LUL93" s="128"/>
      <c r="LUM93" s="128"/>
      <c r="LUN93" s="129"/>
      <c r="LUO93" s="80"/>
      <c r="LUP93" s="80"/>
      <c r="LUQ93" s="80"/>
      <c r="LUR93" s="80"/>
      <c r="LUS93" s="127"/>
      <c r="LUT93" s="128"/>
      <c r="LUU93" s="128"/>
      <c r="LUV93" s="128"/>
      <c r="LUW93" s="129"/>
      <c r="LUX93" s="80"/>
      <c r="LUY93" s="80"/>
      <c r="LUZ93" s="80"/>
      <c r="LVA93" s="80"/>
      <c r="LVB93" s="127"/>
      <c r="LVC93" s="128"/>
      <c r="LVD93" s="128"/>
      <c r="LVE93" s="128"/>
      <c r="LVF93" s="129"/>
      <c r="LVG93" s="80"/>
      <c r="LVH93" s="80"/>
      <c r="LVI93" s="80"/>
      <c r="LVJ93" s="80"/>
      <c r="LVK93" s="127"/>
      <c r="LVL93" s="128"/>
      <c r="LVM93" s="128"/>
      <c r="LVN93" s="128"/>
      <c r="LVO93" s="129"/>
      <c r="LVP93" s="80"/>
      <c r="LVQ93" s="80"/>
      <c r="LVR93" s="80"/>
      <c r="LVS93" s="80"/>
      <c r="LVT93" s="127"/>
      <c r="LVU93" s="128"/>
      <c r="LVV93" s="128"/>
      <c r="LVW93" s="128"/>
      <c r="LVX93" s="129"/>
      <c r="LVY93" s="80"/>
      <c r="LVZ93" s="80"/>
      <c r="LWA93" s="80"/>
      <c r="LWB93" s="80"/>
      <c r="LWC93" s="127"/>
      <c r="LWD93" s="128"/>
      <c r="LWE93" s="128"/>
      <c r="LWF93" s="128"/>
      <c r="LWG93" s="129"/>
      <c r="LWH93" s="80"/>
      <c r="LWI93" s="80"/>
      <c r="LWJ93" s="80"/>
      <c r="LWK93" s="80"/>
      <c r="LWL93" s="127"/>
      <c r="LWM93" s="128"/>
      <c r="LWN93" s="128"/>
      <c r="LWO93" s="128"/>
      <c r="LWP93" s="129"/>
      <c r="LWQ93" s="80"/>
      <c r="LWR93" s="80"/>
      <c r="LWS93" s="80"/>
      <c r="LWT93" s="80"/>
      <c r="LWU93" s="127"/>
      <c r="LWV93" s="128"/>
      <c r="LWW93" s="128"/>
      <c r="LWX93" s="128"/>
      <c r="LWY93" s="129"/>
      <c r="LWZ93" s="80"/>
      <c r="LXA93" s="80"/>
      <c r="LXB93" s="80"/>
      <c r="LXC93" s="80"/>
      <c r="LXD93" s="127"/>
      <c r="LXE93" s="128"/>
      <c r="LXF93" s="128"/>
      <c r="LXG93" s="128"/>
      <c r="LXH93" s="129"/>
      <c r="LXI93" s="80"/>
      <c r="LXJ93" s="80"/>
      <c r="LXK93" s="80"/>
      <c r="LXL93" s="80"/>
      <c r="LXM93" s="127"/>
      <c r="LXN93" s="128"/>
      <c r="LXO93" s="128"/>
      <c r="LXP93" s="128"/>
      <c r="LXQ93" s="129"/>
      <c r="LXR93" s="80"/>
      <c r="LXS93" s="80"/>
      <c r="LXT93" s="80"/>
      <c r="LXU93" s="80"/>
      <c r="LXV93" s="127"/>
      <c r="LXW93" s="128"/>
      <c r="LXX93" s="128"/>
      <c r="LXY93" s="128"/>
      <c r="LXZ93" s="129"/>
      <c r="LYA93" s="80"/>
      <c r="LYB93" s="80"/>
      <c r="LYC93" s="80"/>
      <c r="LYD93" s="80"/>
      <c r="LYE93" s="127"/>
      <c r="LYF93" s="128"/>
      <c r="LYG93" s="128"/>
      <c r="LYH93" s="128"/>
      <c r="LYI93" s="129"/>
      <c r="LYJ93" s="80"/>
      <c r="LYK93" s="80"/>
      <c r="LYL93" s="80"/>
      <c r="LYM93" s="80"/>
      <c r="LYN93" s="127"/>
      <c r="LYO93" s="128"/>
      <c r="LYP93" s="128"/>
      <c r="LYQ93" s="128"/>
      <c r="LYR93" s="129"/>
      <c r="LYS93" s="80"/>
      <c r="LYT93" s="80"/>
      <c r="LYU93" s="80"/>
      <c r="LYV93" s="80"/>
      <c r="LYW93" s="127"/>
      <c r="LYX93" s="128"/>
      <c r="LYY93" s="128"/>
      <c r="LYZ93" s="128"/>
      <c r="LZA93" s="129"/>
      <c r="LZB93" s="80"/>
      <c r="LZC93" s="80"/>
      <c r="LZD93" s="80"/>
      <c r="LZE93" s="80"/>
      <c r="LZF93" s="127"/>
      <c r="LZG93" s="128"/>
      <c r="LZH93" s="128"/>
      <c r="LZI93" s="128"/>
      <c r="LZJ93" s="129"/>
      <c r="LZK93" s="80"/>
      <c r="LZL93" s="80"/>
      <c r="LZM93" s="80"/>
      <c r="LZN93" s="80"/>
      <c r="LZO93" s="127"/>
      <c r="LZP93" s="128"/>
      <c r="LZQ93" s="128"/>
      <c r="LZR93" s="128"/>
      <c r="LZS93" s="129"/>
      <c r="LZT93" s="80"/>
      <c r="LZU93" s="80"/>
      <c r="LZV93" s="80"/>
      <c r="LZW93" s="80"/>
      <c r="LZX93" s="127"/>
      <c r="LZY93" s="128"/>
      <c r="LZZ93" s="128"/>
      <c r="MAA93" s="128"/>
      <c r="MAB93" s="129"/>
      <c r="MAC93" s="80"/>
      <c r="MAD93" s="80"/>
      <c r="MAE93" s="80"/>
      <c r="MAF93" s="80"/>
      <c r="MAG93" s="127"/>
      <c r="MAH93" s="128"/>
      <c r="MAI93" s="128"/>
      <c r="MAJ93" s="128"/>
      <c r="MAK93" s="129"/>
      <c r="MAL93" s="80"/>
      <c r="MAM93" s="80"/>
      <c r="MAN93" s="80"/>
      <c r="MAO93" s="80"/>
      <c r="MAP93" s="127"/>
      <c r="MAQ93" s="128"/>
      <c r="MAR93" s="128"/>
      <c r="MAS93" s="128"/>
      <c r="MAT93" s="129"/>
      <c r="MAU93" s="80"/>
      <c r="MAV93" s="80"/>
      <c r="MAW93" s="80"/>
      <c r="MAX93" s="80"/>
      <c r="MAY93" s="127"/>
      <c r="MAZ93" s="128"/>
      <c r="MBA93" s="128"/>
      <c r="MBB93" s="128"/>
      <c r="MBC93" s="129"/>
      <c r="MBD93" s="80"/>
      <c r="MBE93" s="80"/>
      <c r="MBF93" s="80"/>
      <c r="MBG93" s="80"/>
      <c r="MBH93" s="127"/>
      <c r="MBI93" s="128"/>
      <c r="MBJ93" s="128"/>
      <c r="MBK93" s="128"/>
      <c r="MBL93" s="129"/>
      <c r="MBM93" s="80"/>
      <c r="MBN93" s="80"/>
      <c r="MBO93" s="80"/>
      <c r="MBP93" s="80"/>
      <c r="MBQ93" s="127"/>
      <c r="MBR93" s="128"/>
      <c r="MBS93" s="128"/>
      <c r="MBT93" s="128"/>
      <c r="MBU93" s="129"/>
      <c r="MBV93" s="80"/>
      <c r="MBW93" s="80"/>
      <c r="MBX93" s="80"/>
      <c r="MBY93" s="80"/>
      <c r="MBZ93" s="127"/>
      <c r="MCA93" s="128"/>
      <c r="MCB93" s="128"/>
      <c r="MCC93" s="128"/>
      <c r="MCD93" s="129"/>
      <c r="MCE93" s="80"/>
      <c r="MCF93" s="80"/>
      <c r="MCG93" s="80"/>
      <c r="MCH93" s="80"/>
      <c r="MCI93" s="127"/>
      <c r="MCJ93" s="128"/>
      <c r="MCK93" s="128"/>
      <c r="MCL93" s="128"/>
      <c r="MCM93" s="129"/>
      <c r="MCN93" s="80"/>
      <c r="MCO93" s="80"/>
      <c r="MCP93" s="80"/>
      <c r="MCQ93" s="80"/>
      <c r="MCR93" s="127"/>
      <c r="MCS93" s="128"/>
      <c r="MCT93" s="128"/>
      <c r="MCU93" s="128"/>
      <c r="MCV93" s="129"/>
      <c r="MCW93" s="80"/>
      <c r="MCX93" s="80"/>
      <c r="MCY93" s="80"/>
      <c r="MCZ93" s="80"/>
      <c r="MDA93" s="127"/>
      <c r="MDB93" s="128"/>
      <c r="MDC93" s="128"/>
      <c r="MDD93" s="128"/>
      <c r="MDE93" s="129"/>
      <c r="MDF93" s="80"/>
      <c r="MDG93" s="80"/>
      <c r="MDH93" s="80"/>
      <c r="MDI93" s="80"/>
      <c r="MDJ93" s="127"/>
      <c r="MDK93" s="128"/>
      <c r="MDL93" s="128"/>
      <c r="MDM93" s="128"/>
      <c r="MDN93" s="129"/>
      <c r="MDO93" s="80"/>
      <c r="MDP93" s="80"/>
      <c r="MDQ93" s="80"/>
      <c r="MDR93" s="80"/>
      <c r="MDS93" s="127"/>
      <c r="MDT93" s="128"/>
      <c r="MDU93" s="128"/>
      <c r="MDV93" s="128"/>
      <c r="MDW93" s="129"/>
      <c r="MDX93" s="80"/>
      <c r="MDY93" s="80"/>
      <c r="MDZ93" s="80"/>
      <c r="MEA93" s="80"/>
      <c r="MEB93" s="127"/>
      <c r="MEC93" s="128"/>
      <c r="MED93" s="128"/>
      <c r="MEE93" s="128"/>
      <c r="MEF93" s="129"/>
      <c r="MEG93" s="80"/>
      <c r="MEH93" s="80"/>
      <c r="MEI93" s="80"/>
      <c r="MEJ93" s="80"/>
      <c r="MEK93" s="127"/>
      <c r="MEL93" s="128"/>
      <c r="MEM93" s="128"/>
      <c r="MEN93" s="128"/>
      <c r="MEO93" s="129"/>
      <c r="MEP93" s="80"/>
      <c r="MEQ93" s="80"/>
      <c r="MER93" s="80"/>
      <c r="MES93" s="80"/>
      <c r="MET93" s="127"/>
      <c r="MEU93" s="128"/>
      <c r="MEV93" s="128"/>
      <c r="MEW93" s="128"/>
      <c r="MEX93" s="129"/>
      <c r="MEY93" s="80"/>
      <c r="MEZ93" s="80"/>
      <c r="MFA93" s="80"/>
      <c r="MFB93" s="80"/>
      <c r="MFC93" s="127"/>
      <c r="MFD93" s="128"/>
      <c r="MFE93" s="128"/>
      <c r="MFF93" s="128"/>
      <c r="MFG93" s="129"/>
      <c r="MFH93" s="80"/>
      <c r="MFI93" s="80"/>
      <c r="MFJ93" s="80"/>
      <c r="MFK93" s="80"/>
      <c r="MFL93" s="127"/>
      <c r="MFM93" s="128"/>
      <c r="MFN93" s="128"/>
      <c r="MFO93" s="128"/>
      <c r="MFP93" s="129"/>
      <c r="MFQ93" s="80"/>
      <c r="MFR93" s="80"/>
      <c r="MFS93" s="80"/>
      <c r="MFT93" s="80"/>
      <c r="MFU93" s="127"/>
      <c r="MFV93" s="128"/>
      <c r="MFW93" s="128"/>
      <c r="MFX93" s="128"/>
      <c r="MFY93" s="129"/>
      <c r="MFZ93" s="80"/>
      <c r="MGA93" s="80"/>
      <c r="MGB93" s="80"/>
      <c r="MGC93" s="80"/>
      <c r="MGD93" s="127"/>
      <c r="MGE93" s="128"/>
      <c r="MGF93" s="128"/>
      <c r="MGG93" s="128"/>
      <c r="MGH93" s="129"/>
      <c r="MGI93" s="80"/>
      <c r="MGJ93" s="80"/>
      <c r="MGK93" s="80"/>
      <c r="MGL93" s="80"/>
      <c r="MGM93" s="127"/>
      <c r="MGN93" s="128"/>
      <c r="MGO93" s="128"/>
      <c r="MGP93" s="128"/>
      <c r="MGQ93" s="129"/>
      <c r="MGR93" s="80"/>
      <c r="MGS93" s="80"/>
      <c r="MGT93" s="80"/>
      <c r="MGU93" s="80"/>
      <c r="MGV93" s="127"/>
      <c r="MGW93" s="128"/>
      <c r="MGX93" s="128"/>
      <c r="MGY93" s="128"/>
      <c r="MGZ93" s="129"/>
      <c r="MHA93" s="80"/>
      <c r="MHB93" s="80"/>
      <c r="MHC93" s="80"/>
      <c r="MHD93" s="80"/>
      <c r="MHE93" s="127"/>
      <c r="MHF93" s="128"/>
      <c r="MHG93" s="128"/>
      <c r="MHH93" s="128"/>
      <c r="MHI93" s="129"/>
      <c r="MHJ93" s="80"/>
      <c r="MHK93" s="80"/>
      <c r="MHL93" s="80"/>
      <c r="MHM93" s="80"/>
      <c r="MHN93" s="127"/>
      <c r="MHO93" s="128"/>
      <c r="MHP93" s="128"/>
      <c r="MHQ93" s="128"/>
      <c r="MHR93" s="129"/>
      <c r="MHS93" s="80"/>
      <c r="MHT93" s="80"/>
      <c r="MHU93" s="80"/>
      <c r="MHV93" s="80"/>
      <c r="MHW93" s="127"/>
      <c r="MHX93" s="128"/>
      <c r="MHY93" s="128"/>
      <c r="MHZ93" s="128"/>
      <c r="MIA93" s="129"/>
      <c r="MIB93" s="80"/>
      <c r="MIC93" s="80"/>
      <c r="MID93" s="80"/>
      <c r="MIE93" s="80"/>
      <c r="MIF93" s="127"/>
      <c r="MIG93" s="128"/>
      <c r="MIH93" s="128"/>
      <c r="MII93" s="128"/>
      <c r="MIJ93" s="129"/>
      <c r="MIK93" s="80"/>
      <c r="MIL93" s="80"/>
      <c r="MIM93" s="80"/>
      <c r="MIN93" s="80"/>
      <c r="MIO93" s="127"/>
      <c r="MIP93" s="128"/>
      <c r="MIQ93" s="128"/>
      <c r="MIR93" s="128"/>
      <c r="MIS93" s="129"/>
      <c r="MIT93" s="80"/>
      <c r="MIU93" s="80"/>
      <c r="MIV93" s="80"/>
      <c r="MIW93" s="80"/>
      <c r="MIX93" s="127"/>
      <c r="MIY93" s="128"/>
      <c r="MIZ93" s="128"/>
      <c r="MJA93" s="128"/>
      <c r="MJB93" s="129"/>
      <c r="MJC93" s="80"/>
      <c r="MJD93" s="80"/>
      <c r="MJE93" s="80"/>
      <c r="MJF93" s="80"/>
      <c r="MJG93" s="127"/>
      <c r="MJH93" s="128"/>
      <c r="MJI93" s="128"/>
      <c r="MJJ93" s="128"/>
      <c r="MJK93" s="129"/>
      <c r="MJL93" s="80"/>
      <c r="MJM93" s="80"/>
      <c r="MJN93" s="80"/>
      <c r="MJO93" s="80"/>
      <c r="MJP93" s="127"/>
      <c r="MJQ93" s="128"/>
      <c r="MJR93" s="128"/>
      <c r="MJS93" s="128"/>
      <c r="MJT93" s="129"/>
      <c r="MJU93" s="80"/>
      <c r="MJV93" s="80"/>
      <c r="MJW93" s="80"/>
      <c r="MJX93" s="80"/>
      <c r="MJY93" s="127"/>
      <c r="MJZ93" s="128"/>
      <c r="MKA93" s="128"/>
      <c r="MKB93" s="128"/>
      <c r="MKC93" s="129"/>
      <c r="MKD93" s="80"/>
      <c r="MKE93" s="80"/>
      <c r="MKF93" s="80"/>
      <c r="MKG93" s="80"/>
      <c r="MKH93" s="127"/>
      <c r="MKI93" s="128"/>
      <c r="MKJ93" s="128"/>
      <c r="MKK93" s="128"/>
      <c r="MKL93" s="129"/>
      <c r="MKM93" s="80"/>
      <c r="MKN93" s="80"/>
      <c r="MKO93" s="80"/>
      <c r="MKP93" s="80"/>
      <c r="MKQ93" s="127"/>
      <c r="MKR93" s="128"/>
      <c r="MKS93" s="128"/>
      <c r="MKT93" s="128"/>
      <c r="MKU93" s="129"/>
      <c r="MKV93" s="80"/>
      <c r="MKW93" s="80"/>
      <c r="MKX93" s="80"/>
      <c r="MKY93" s="80"/>
      <c r="MKZ93" s="127"/>
      <c r="MLA93" s="128"/>
      <c r="MLB93" s="128"/>
      <c r="MLC93" s="128"/>
      <c r="MLD93" s="129"/>
      <c r="MLE93" s="80"/>
      <c r="MLF93" s="80"/>
      <c r="MLG93" s="80"/>
      <c r="MLH93" s="80"/>
      <c r="MLI93" s="127"/>
      <c r="MLJ93" s="128"/>
      <c r="MLK93" s="128"/>
      <c r="MLL93" s="128"/>
      <c r="MLM93" s="129"/>
      <c r="MLN93" s="80"/>
      <c r="MLO93" s="80"/>
      <c r="MLP93" s="80"/>
      <c r="MLQ93" s="80"/>
      <c r="MLR93" s="127"/>
      <c r="MLS93" s="128"/>
      <c r="MLT93" s="128"/>
      <c r="MLU93" s="128"/>
      <c r="MLV93" s="129"/>
      <c r="MLW93" s="80"/>
      <c r="MLX93" s="80"/>
      <c r="MLY93" s="80"/>
      <c r="MLZ93" s="80"/>
      <c r="MMA93" s="127"/>
      <c r="MMB93" s="128"/>
      <c r="MMC93" s="128"/>
      <c r="MMD93" s="128"/>
      <c r="MME93" s="129"/>
      <c r="MMF93" s="80"/>
      <c r="MMG93" s="80"/>
      <c r="MMH93" s="80"/>
      <c r="MMI93" s="80"/>
      <c r="MMJ93" s="127"/>
      <c r="MMK93" s="128"/>
      <c r="MML93" s="128"/>
      <c r="MMM93" s="128"/>
      <c r="MMN93" s="129"/>
      <c r="MMO93" s="80"/>
      <c r="MMP93" s="80"/>
      <c r="MMQ93" s="80"/>
      <c r="MMR93" s="80"/>
      <c r="MMS93" s="127"/>
      <c r="MMT93" s="128"/>
      <c r="MMU93" s="128"/>
      <c r="MMV93" s="128"/>
      <c r="MMW93" s="129"/>
      <c r="MMX93" s="80"/>
      <c r="MMY93" s="80"/>
      <c r="MMZ93" s="80"/>
      <c r="MNA93" s="80"/>
      <c r="MNB93" s="127"/>
      <c r="MNC93" s="128"/>
      <c r="MND93" s="128"/>
      <c r="MNE93" s="128"/>
      <c r="MNF93" s="129"/>
      <c r="MNG93" s="80"/>
      <c r="MNH93" s="80"/>
      <c r="MNI93" s="80"/>
      <c r="MNJ93" s="80"/>
      <c r="MNK93" s="127"/>
      <c r="MNL93" s="128"/>
      <c r="MNM93" s="128"/>
      <c r="MNN93" s="128"/>
      <c r="MNO93" s="129"/>
      <c r="MNP93" s="80"/>
      <c r="MNQ93" s="80"/>
      <c r="MNR93" s="80"/>
      <c r="MNS93" s="80"/>
      <c r="MNT93" s="127"/>
      <c r="MNU93" s="128"/>
      <c r="MNV93" s="128"/>
      <c r="MNW93" s="128"/>
      <c r="MNX93" s="129"/>
      <c r="MNY93" s="80"/>
      <c r="MNZ93" s="80"/>
      <c r="MOA93" s="80"/>
      <c r="MOB93" s="80"/>
      <c r="MOC93" s="127"/>
      <c r="MOD93" s="128"/>
      <c r="MOE93" s="128"/>
      <c r="MOF93" s="128"/>
      <c r="MOG93" s="129"/>
      <c r="MOH93" s="80"/>
      <c r="MOI93" s="80"/>
      <c r="MOJ93" s="80"/>
      <c r="MOK93" s="80"/>
      <c r="MOL93" s="127"/>
      <c r="MOM93" s="128"/>
      <c r="MON93" s="128"/>
      <c r="MOO93" s="128"/>
      <c r="MOP93" s="129"/>
      <c r="MOQ93" s="80"/>
      <c r="MOR93" s="80"/>
      <c r="MOS93" s="80"/>
      <c r="MOT93" s="80"/>
      <c r="MOU93" s="127"/>
      <c r="MOV93" s="128"/>
      <c r="MOW93" s="128"/>
      <c r="MOX93" s="128"/>
      <c r="MOY93" s="129"/>
      <c r="MOZ93" s="80"/>
      <c r="MPA93" s="80"/>
      <c r="MPB93" s="80"/>
      <c r="MPC93" s="80"/>
      <c r="MPD93" s="127"/>
      <c r="MPE93" s="128"/>
      <c r="MPF93" s="128"/>
      <c r="MPG93" s="128"/>
      <c r="MPH93" s="129"/>
      <c r="MPI93" s="80"/>
      <c r="MPJ93" s="80"/>
      <c r="MPK93" s="80"/>
      <c r="MPL93" s="80"/>
      <c r="MPM93" s="127"/>
      <c r="MPN93" s="128"/>
      <c r="MPO93" s="128"/>
      <c r="MPP93" s="128"/>
      <c r="MPQ93" s="129"/>
      <c r="MPR93" s="80"/>
      <c r="MPS93" s="80"/>
      <c r="MPT93" s="80"/>
      <c r="MPU93" s="80"/>
      <c r="MPV93" s="127"/>
      <c r="MPW93" s="128"/>
      <c r="MPX93" s="128"/>
      <c r="MPY93" s="128"/>
      <c r="MPZ93" s="129"/>
      <c r="MQA93" s="80"/>
      <c r="MQB93" s="80"/>
      <c r="MQC93" s="80"/>
      <c r="MQD93" s="80"/>
      <c r="MQE93" s="127"/>
      <c r="MQF93" s="128"/>
      <c r="MQG93" s="128"/>
      <c r="MQH93" s="128"/>
      <c r="MQI93" s="129"/>
      <c r="MQJ93" s="80"/>
      <c r="MQK93" s="80"/>
      <c r="MQL93" s="80"/>
      <c r="MQM93" s="80"/>
      <c r="MQN93" s="127"/>
      <c r="MQO93" s="128"/>
      <c r="MQP93" s="128"/>
      <c r="MQQ93" s="128"/>
      <c r="MQR93" s="129"/>
      <c r="MQS93" s="80"/>
      <c r="MQT93" s="80"/>
      <c r="MQU93" s="80"/>
      <c r="MQV93" s="80"/>
      <c r="MQW93" s="127"/>
      <c r="MQX93" s="128"/>
      <c r="MQY93" s="128"/>
      <c r="MQZ93" s="128"/>
      <c r="MRA93" s="129"/>
      <c r="MRB93" s="80"/>
      <c r="MRC93" s="80"/>
      <c r="MRD93" s="80"/>
      <c r="MRE93" s="80"/>
      <c r="MRF93" s="127"/>
      <c r="MRG93" s="128"/>
      <c r="MRH93" s="128"/>
      <c r="MRI93" s="128"/>
      <c r="MRJ93" s="129"/>
      <c r="MRK93" s="80"/>
      <c r="MRL93" s="80"/>
      <c r="MRM93" s="80"/>
      <c r="MRN93" s="80"/>
      <c r="MRO93" s="127"/>
      <c r="MRP93" s="128"/>
      <c r="MRQ93" s="128"/>
      <c r="MRR93" s="128"/>
      <c r="MRS93" s="129"/>
      <c r="MRT93" s="80"/>
      <c r="MRU93" s="80"/>
      <c r="MRV93" s="80"/>
      <c r="MRW93" s="80"/>
      <c r="MRX93" s="127"/>
      <c r="MRY93" s="128"/>
      <c r="MRZ93" s="128"/>
      <c r="MSA93" s="128"/>
      <c r="MSB93" s="129"/>
      <c r="MSC93" s="80"/>
      <c r="MSD93" s="80"/>
      <c r="MSE93" s="80"/>
      <c r="MSF93" s="80"/>
      <c r="MSG93" s="127"/>
      <c r="MSH93" s="128"/>
      <c r="MSI93" s="128"/>
      <c r="MSJ93" s="128"/>
      <c r="MSK93" s="129"/>
      <c r="MSL93" s="80"/>
      <c r="MSM93" s="80"/>
      <c r="MSN93" s="80"/>
      <c r="MSO93" s="80"/>
      <c r="MSP93" s="127"/>
      <c r="MSQ93" s="128"/>
      <c r="MSR93" s="128"/>
      <c r="MSS93" s="128"/>
      <c r="MST93" s="129"/>
      <c r="MSU93" s="80"/>
      <c r="MSV93" s="80"/>
      <c r="MSW93" s="80"/>
      <c r="MSX93" s="80"/>
      <c r="MSY93" s="127"/>
      <c r="MSZ93" s="128"/>
      <c r="MTA93" s="128"/>
      <c r="MTB93" s="128"/>
      <c r="MTC93" s="129"/>
      <c r="MTD93" s="80"/>
      <c r="MTE93" s="80"/>
      <c r="MTF93" s="80"/>
      <c r="MTG93" s="80"/>
      <c r="MTH93" s="127"/>
      <c r="MTI93" s="128"/>
      <c r="MTJ93" s="128"/>
      <c r="MTK93" s="128"/>
      <c r="MTL93" s="129"/>
      <c r="MTM93" s="80"/>
      <c r="MTN93" s="80"/>
      <c r="MTO93" s="80"/>
      <c r="MTP93" s="80"/>
      <c r="MTQ93" s="127"/>
      <c r="MTR93" s="128"/>
      <c r="MTS93" s="128"/>
      <c r="MTT93" s="128"/>
      <c r="MTU93" s="129"/>
      <c r="MTV93" s="80"/>
      <c r="MTW93" s="80"/>
      <c r="MTX93" s="80"/>
      <c r="MTY93" s="80"/>
      <c r="MTZ93" s="127"/>
      <c r="MUA93" s="128"/>
      <c r="MUB93" s="128"/>
      <c r="MUC93" s="128"/>
      <c r="MUD93" s="129"/>
      <c r="MUE93" s="80"/>
      <c r="MUF93" s="80"/>
      <c r="MUG93" s="80"/>
      <c r="MUH93" s="80"/>
      <c r="MUI93" s="127"/>
      <c r="MUJ93" s="128"/>
      <c r="MUK93" s="128"/>
      <c r="MUL93" s="128"/>
      <c r="MUM93" s="129"/>
      <c r="MUN93" s="80"/>
      <c r="MUO93" s="80"/>
      <c r="MUP93" s="80"/>
      <c r="MUQ93" s="80"/>
      <c r="MUR93" s="127"/>
      <c r="MUS93" s="128"/>
      <c r="MUT93" s="128"/>
      <c r="MUU93" s="128"/>
      <c r="MUV93" s="129"/>
      <c r="MUW93" s="80"/>
      <c r="MUX93" s="80"/>
      <c r="MUY93" s="80"/>
      <c r="MUZ93" s="80"/>
      <c r="MVA93" s="127"/>
      <c r="MVB93" s="128"/>
      <c r="MVC93" s="128"/>
      <c r="MVD93" s="128"/>
      <c r="MVE93" s="129"/>
      <c r="MVF93" s="80"/>
      <c r="MVG93" s="80"/>
      <c r="MVH93" s="80"/>
      <c r="MVI93" s="80"/>
      <c r="MVJ93" s="127"/>
      <c r="MVK93" s="128"/>
      <c r="MVL93" s="128"/>
      <c r="MVM93" s="128"/>
      <c r="MVN93" s="129"/>
      <c r="MVO93" s="80"/>
      <c r="MVP93" s="80"/>
      <c r="MVQ93" s="80"/>
      <c r="MVR93" s="80"/>
      <c r="MVS93" s="127"/>
      <c r="MVT93" s="128"/>
      <c r="MVU93" s="128"/>
      <c r="MVV93" s="128"/>
      <c r="MVW93" s="129"/>
      <c r="MVX93" s="80"/>
      <c r="MVY93" s="80"/>
      <c r="MVZ93" s="80"/>
      <c r="MWA93" s="80"/>
      <c r="MWB93" s="127"/>
      <c r="MWC93" s="128"/>
      <c r="MWD93" s="128"/>
      <c r="MWE93" s="128"/>
      <c r="MWF93" s="129"/>
      <c r="MWG93" s="80"/>
      <c r="MWH93" s="80"/>
      <c r="MWI93" s="80"/>
      <c r="MWJ93" s="80"/>
      <c r="MWK93" s="127"/>
      <c r="MWL93" s="128"/>
      <c r="MWM93" s="128"/>
      <c r="MWN93" s="128"/>
      <c r="MWO93" s="129"/>
      <c r="MWP93" s="80"/>
      <c r="MWQ93" s="80"/>
      <c r="MWR93" s="80"/>
      <c r="MWS93" s="80"/>
      <c r="MWT93" s="127"/>
      <c r="MWU93" s="128"/>
      <c r="MWV93" s="128"/>
      <c r="MWW93" s="128"/>
      <c r="MWX93" s="129"/>
      <c r="MWY93" s="80"/>
      <c r="MWZ93" s="80"/>
      <c r="MXA93" s="80"/>
      <c r="MXB93" s="80"/>
      <c r="MXC93" s="127"/>
      <c r="MXD93" s="128"/>
      <c r="MXE93" s="128"/>
      <c r="MXF93" s="128"/>
      <c r="MXG93" s="129"/>
      <c r="MXH93" s="80"/>
      <c r="MXI93" s="80"/>
      <c r="MXJ93" s="80"/>
      <c r="MXK93" s="80"/>
      <c r="MXL93" s="127"/>
      <c r="MXM93" s="128"/>
      <c r="MXN93" s="128"/>
      <c r="MXO93" s="128"/>
      <c r="MXP93" s="129"/>
      <c r="MXQ93" s="80"/>
      <c r="MXR93" s="80"/>
      <c r="MXS93" s="80"/>
      <c r="MXT93" s="80"/>
      <c r="MXU93" s="127"/>
      <c r="MXV93" s="128"/>
      <c r="MXW93" s="128"/>
      <c r="MXX93" s="128"/>
      <c r="MXY93" s="129"/>
      <c r="MXZ93" s="80"/>
      <c r="MYA93" s="80"/>
      <c r="MYB93" s="80"/>
      <c r="MYC93" s="80"/>
      <c r="MYD93" s="127"/>
      <c r="MYE93" s="128"/>
      <c r="MYF93" s="128"/>
      <c r="MYG93" s="128"/>
      <c r="MYH93" s="129"/>
      <c r="MYI93" s="80"/>
      <c r="MYJ93" s="80"/>
      <c r="MYK93" s="80"/>
      <c r="MYL93" s="80"/>
      <c r="MYM93" s="127"/>
      <c r="MYN93" s="128"/>
      <c r="MYO93" s="128"/>
      <c r="MYP93" s="128"/>
      <c r="MYQ93" s="129"/>
      <c r="MYR93" s="80"/>
      <c r="MYS93" s="80"/>
      <c r="MYT93" s="80"/>
      <c r="MYU93" s="80"/>
      <c r="MYV93" s="127"/>
      <c r="MYW93" s="128"/>
      <c r="MYX93" s="128"/>
      <c r="MYY93" s="128"/>
      <c r="MYZ93" s="129"/>
      <c r="MZA93" s="80"/>
      <c r="MZB93" s="80"/>
      <c r="MZC93" s="80"/>
      <c r="MZD93" s="80"/>
      <c r="MZE93" s="127"/>
      <c r="MZF93" s="128"/>
      <c r="MZG93" s="128"/>
      <c r="MZH93" s="128"/>
      <c r="MZI93" s="129"/>
      <c r="MZJ93" s="80"/>
      <c r="MZK93" s="80"/>
      <c r="MZL93" s="80"/>
      <c r="MZM93" s="80"/>
      <c r="MZN93" s="127"/>
      <c r="MZO93" s="128"/>
      <c r="MZP93" s="128"/>
      <c r="MZQ93" s="128"/>
      <c r="MZR93" s="129"/>
      <c r="MZS93" s="80"/>
      <c r="MZT93" s="80"/>
      <c r="MZU93" s="80"/>
      <c r="MZV93" s="80"/>
      <c r="MZW93" s="127"/>
      <c r="MZX93" s="128"/>
      <c r="MZY93" s="128"/>
      <c r="MZZ93" s="128"/>
      <c r="NAA93" s="129"/>
      <c r="NAB93" s="80"/>
      <c r="NAC93" s="80"/>
      <c r="NAD93" s="80"/>
      <c r="NAE93" s="80"/>
      <c r="NAF93" s="127"/>
      <c r="NAG93" s="128"/>
      <c r="NAH93" s="128"/>
      <c r="NAI93" s="128"/>
      <c r="NAJ93" s="129"/>
      <c r="NAK93" s="80"/>
      <c r="NAL93" s="80"/>
      <c r="NAM93" s="80"/>
      <c r="NAN93" s="80"/>
      <c r="NAO93" s="127"/>
      <c r="NAP93" s="128"/>
      <c r="NAQ93" s="128"/>
      <c r="NAR93" s="128"/>
      <c r="NAS93" s="129"/>
      <c r="NAT93" s="80"/>
      <c r="NAU93" s="80"/>
      <c r="NAV93" s="80"/>
      <c r="NAW93" s="80"/>
      <c r="NAX93" s="127"/>
      <c r="NAY93" s="128"/>
      <c r="NAZ93" s="128"/>
      <c r="NBA93" s="128"/>
      <c r="NBB93" s="129"/>
      <c r="NBC93" s="80"/>
      <c r="NBD93" s="80"/>
      <c r="NBE93" s="80"/>
      <c r="NBF93" s="80"/>
      <c r="NBG93" s="127"/>
      <c r="NBH93" s="128"/>
      <c r="NBI93" s="128"/>
      <c r="NBJ93" s="128"/>
      <c r="NBK93" s="129"/>
      <c r="NBL93" s="80"/>
      <c r="NBM93" s="80"/>
      <c r="NBN93" s="80"/>
      <c r="NBO93" s="80"/>
      <c r="NBP93" s="127"/>
      <c r="NBQ93" s="128"/>
      <c r="NBR93" s="128"/>
      <c r="NBS93" s="128"/>
      <c r="NBT93" s="129"/>
      <c r="NBU93" s="80"/>
      <c r="NBV93" s="80"/>
      <c r="NBW93" s="80"/>
      <c r="NBX93" s="80"/>
      <c r="NBY93" s="127"/>
      <c r="NBZ93" s="128"/>
      <c r="NCA93" s="128"/>
      <c r="NCB93" s="128"/>
      <c r="NCC93" s="129"/>
      <c r="NCD93" s="80"/>
      <c r="NCE93" s="80"/>
      <c r="NCF93" s="80"/>
      <c r="NCG93" s="80"/>
      <c r="NCH93" s="127"/>
      <c r="NCI93" s="128"/>
      <c r="NCJ93" s="128"/>
      <c r="NCK93" s="128"/>
      <c r="NCL93" s="129"/>
      <c r="NCM93" s="80"/>
      <c r="NCN93" s="80"/>
      <c r="NCO93" s="80"/>
      <c r="NCP93" s="80"/>
      <c r="NCQ93" s="127"/>
      <c r="NCR93" s="128"/>
      <c r="NCS93" s="128"/>
      <c r="NCT93" s="128"/>
      <c r="NCU93" s="129"/>
      <c r="NCV93" s="80"/>
      <c r="NCW93" s="80"/>
      <c r="NCX93" s="80"/>
      <c r="NCY93" s="80"/>
      <c r="NCZ93" s="127"/>
      <c r="NDA93" s="128"/>
      <c r="NDB93" s="128"/>
      <c r="NDC93" s="128"/>
      <c r="NDD93" s="129"/>
      <c r="NDE93" s="80"/>
      <c r="NDF93" s="80"/>
      <c r="NDG93" s="80"/>
      <c r="NDH93" s="80"/>
      <c r="NDI93" s="127"/>
      <c r="NDJ93" s="128"/>
      <c r="NDK93" s="128"/>
      <c r="NDL93" s="128"/>
      <c r="NDM93" s="129"/>
      <c r="NDN93" s="80"/>
      <c r="NDO93" s="80"/>
      <c r="NDP93" s="80"/>
      <c r="NDQ93" s="80"/>
      <c r="NDR93" s="127"/>
      <c r="NDS93" s="128"/>
      <c r="NDT93" s="128"/>
      <c r="NDU93" s="128"/>
      <c r="NDV93" s="129"/>
      <c r="NDW93" s="80"/>
      <c r="NDX93" s="80"/>
      <c r="NDY93" s="80"/>
      <c r="NDZ93" s="80"/>
      <c r="NEA93" s="127"/>
      <c r="NEB93" s="128"/>
      <c r="NEC93" s="128"/>
      <c r="NED93" s="128"/>
      <c r="NEE93" s="129"/>
      <c r="NEF93" s="80"/>
      <c r="NEG93" s="80"/>
      <c r="NEH93" s="80"/>
      <c r="NEI93" s="80"/>
      <c r="NEJ93" s="127"/>
      <c r="NEK93" s="128"/>
      <c r="NEL93" s="128"/>
      <c r="NEM93" s="128"/>
      <c r="NEN93" s="129"/>
      <c r="NEO93" s="80"/>
      <c r="NEP93" s="80"/>
      <c r="NEQ93" s="80"/>
      <c r="NER93" s="80"/>
      <c r="NES93" s="127"/>
      <c r="NET93" s="128"/>
      <c r="NEU93" s="128"/>
      <c r="NEV93" s="128"/>
      <c r="NEW93" s="129"/>
      <c r="NEX93" s="80"/>
      <c r="NEY93" s="80"/>
      <c r="NEZ93" s="80"/>
      <c r="NFA93" s="80"/>
      <c r="NFB93" s="127"/>
      <c r="NFC93" s="128"/>
      <c r="NFD93" s="128"/>
      <c r="NFE93" s="128"/>
      <c r="NFF93" s="129"/>
      <c r="NFG93" s="80"/>
      <c r="NFH93" s="80"/>
      <c r="NFI93" s="80"/>
      <c r="NFJ93" s="80"/>
      <c r="NFK93" s="127"/>
      <c r="NFL93" s="128"/>
      <c r="NFM93" s="128"/>
      <c r="NFN93" s="128"/>
      <c r="NFO93" s="129"/>
      <c r="NFP93" s="80"/>
      <c r="NFQ93" s="80"/>
      <c r="NFR93" s="80"/>
      <c r="NFS93" s="80"/>
      <c r="NFT93" s="127"/>
      <c r="NFU93" s="128"/>
      <c r="NFV93" s="128"/>
      <c r="NFW93" s="128"/>
      <c r="NFX93" s="129"/>
      <c r="NFY93" s="80"/>
      <c r="NFZ93" s="80"/>
      <c r="NGA93" s="80"/>
      <c r="NGB93" s="80"/>
      <c r="NGC93" s="127"/>
      <c r="NGD93" s="128"/>
      <c r="NGE93" s="128"/>
      <c r="NGF93" s="128"/>
      <c r="NGG93" s="129"/>
      <c r="NGH93" s="80"/>
      <c r="NGI93" s="80"/>
      <c r="NGJ93" s="80"/>
      <c r="NGK93" s="80"/>
      <c r="NGL93" s="127"/>
      <c r="NGM93" s="128"/>
      <c r="NGN93" s="128"/>
      <c r="NGO93" s="128"/>
      <c r="NGP93" s="129"/>
      <c r="NGQ93" s="80"/>
      <c r="NGR93" s="80"/>
      <c r="NGS93" s="80"/>
      <c r="NGT93" s="80"/>
      <c r="NGU93" s="127"/>
      <c r="NGV93" s="128"/>
      <c r="NGW93" s="128"/>
      <c r="NGX93" s="128"/>
      <c r="NGY93" s="129"/>
      <c r="NGZ93" s="80"/>
      <c r="NHA93" s="80"/>
      <c r="NHB93" s="80"/>
      <c r="NHC93" s="80"/>
      <c r="NHD93" s="127"/>
      <c r="NHE93" s="128"/>
      <c r="NHF93" s="128"/>
      <c r="NHG93" s="128"/>
      <c r="NHH93" s="129"/>
      <c r="NHI93" s="80"/>
      <c r="NHJ93" s="80"/>
      <c r="NHK93" s="80"/>
      <c r="NHL93" s="80"/>
      <c r="NHM93" s="127"/>
      <c r="NHN93" s="128"/>
      <c r="NHO93" s="128"/>
      <c r="NHP93" s="128"/>
      <c r="NHQ93" s="129"/>
      <c r="NHR93" s="80"/>
      <c r="NHS93" s="80"/>
      <c r="NHT93" s="80"/>
      <c r="NHU93" s="80"/>
      <c r="NHV93" s="127"/>
      <c r="NHW93" s="128"/>
      <c r="NHX93" s="128"/>
      <c r="NHY93" s="128"/>
      <c r="NHZ93" s="129"/>
      <c r="NIA93" s="80"/>
      <c r="NIB93" s="80"/>
      <c r="NIC93" s="80"/>
      <c r="NID93" s="80"/>
      <c r="NIE93" s="127"/>
      <c r="NIF93" s="128"/>
      <c r="NIG93" s="128"/>
      <c r="NIH93" s="128"/>
      <c r="NII93" s="129"/>
      <c r="NIJ93" s="80"/>
      <c r="NIK93" s="80"/>
      <c r="NIL93" s="80"/>
      <c r="NIM93" s="80"/>
      <c r="NIN93" s="127"/>
      <c r="NIO93" s="128"/>
      <c r="NIP93" s="128"/>
      <c r="NIQ93" s="128"/>
      <c r="NIR93" s="129"/>
      <c r="NIS93" s="80"/>
      <c r="NIT93" s="80"/>
      <c r="NIU93" s="80"/>
      <c r="NIV93" s="80"/>
      <c r="NIW93" s="127"/>
      <c r="NIX93" s="128"/>
      <c r="NIY93" s="128"/>
      <c r="NIZ93" s="128"/>
      <c r="NJA93" s="129"/>
      <c r="NJB93" s="80"/>
      <c r="NJC93" s="80"/>
      <c r="NJD93" s="80"/>
      <c r="NJE93" s="80"/>
      <c r="NJF93" s="127"/>
      <c r="NJG93" s="128"/>
      <c r="NJH93" s="128"/>
      <c r="NJI93" s="128"/>
      <c r="NJJ93" s="129"/>
      <c r="NJK93" s="80"/>
      <c r="NJL93" s="80"/>
      <c r="NJM93" s="80"/>
      <c r="NJN93" s="80"/>
      <c r="NJO93" s="127"/>
      <c r="NJP93" s="128"/>
      <c r="NJQ93" s="128"/>
      <c r="NJR93" s="128"/>
      <c r="NJS93" s="129"/>
      <c r="NJT93" s="80"/>
      <c r="NJU93" s="80"/>
      <c r="NJV93" s="80"/>
      <c r="NJW93" s="80"/>
      <c r="NJX93" s="127"/>
      <c r="NJY93" s="128"/>
      <c r="NJZ93" s="128"/>
      <c r="NKA93" s="128"/>
      <c r="NKB93" s="129"/>
      <c r="NKC93" s="80"/>
      <c r="NKD93" s="80"/>
      <c r="NKE93" s="80"/>
      <c r="NKF93" s="80"/>
      <c r="NKG93" s="127"/>
      <c r="NKH93" s="128"/>
      <c r="NKI93" s="128"/>
      <c r="NKJ93" s="128"/>
      <c r="NKK93" s="129"/>
      <c r="NKL93" s="80"/>
      <c r="NKM93" s="80"/>
      <c r="NKN93" s="80"/>
      <c r="NKO93" s="80"/>
      <c r="NKP93" s="127"/>
      <c r="NKQ93" s="128"/>
      <c r="NKR93" s="128"/>
      <c r="NKS93" s="128"/>
      <c r="NKT93" s="129"/>
      <c r="NKU93" s="80"/>
      <c r="NKV93" s="80"/>
      <c r="NKW93" s="80"/>
      <c r="NKX93" s="80"/>
      <c r="NKY93" s="127"/>
      <c r="NKZ93" s="128"/>
      <c r="NLA93" s="128"/>
      <c r="NLB93" s="128"/>
      <c r="NLC93" s="129"/>
      <c r="NLD93" s="80"/>
      <c r="NLE93" s="80"/>
      <c r="NLF93" s="80"/>
      <c r="NLG93" s="80"/>
      <c r="NLH93" s="127"/>
      <c r="NLI93" s="128"/>
      <c r="NLJ93" s="128"/>
      <c r="NLK93" s="128"/>
      <c r="NLL93" s="129"/>
      <c r="NLM93" s="80"/>
      <c r="NLN93" s="80"/>
      <c r="NLO93" s="80"/>
      <c r="NLP93" s="80"/>
      <c r="NLQ93" s="127"/>
      <c r="NLR93" s="128"/>
      <c r="NLS93" s="128"/>
      <c r="NLT93" s="128"/>
      <c r="NLU93" s="129"/>
      <c r="NLV93" s="80"/>
      <c r="NLW93" s="80"/>
      <c r="NLX93" s="80"/>
      <c r="NLY93" s="80"/>
      <c r="NLZ93" s="127"/>
      <c r="NMA93" s="128"/>
      <c r="NMB93" s="128"/>
      <c r="NMC93" s="128"/>
      <c r="NMD93" s="129"/>
      <c r="NME93" s="80"/>
      <c r="NMF93" s="80"/>
      <c r="NMG93" s="80"/>
      <c r="NMH93" s="80"/>
      <c r="NMI93" s="127"/>
      <c r="NMJ93" s="128"/>
      <c r="NMK93" s="128"/>
      <c r="NML93" s="128"/>
      <c r="NMM93" s="129"/>
      <c r="NMN93" s="80"/>
      <c r="NMO93" s="80"/>
      <c r="NMP93" s="80"/>
      <c r="NMQ93" s="80"/>
      <c r="NMR93" s="127"/>
      <c r="NMS93" s="128"/>
      <c r="NMT93" s="128"/>
      <c r="NMU93" s="128"/>
      <c r="NMV93" s="129"/>
      <c r="NMW93" s="80"/>
      <c r="NMX93" s="80"/>
      <c r="NMY93" s="80"/>
      <c r="NMZ93" s="80"/>
      <c r="NNA93" s="127"/>
      <c r="NNB93" s="128"/>
      <c r="NNC93" s="128"/>
      <c r="NND93" s="128"/>
      <c r="NNE93" s="129"/>
      <c r="NNF93" s="80"/>
      <c r="NNG93" s="80"/>
      <c r="NNH93" s="80"/>
      <c r="NNI93" s="80"/>
      <c r="NNJ93" s="127"/>
      <c r="NNK93" s="128"/>
      <c r="NNL93" s="128"/>
      <c r="NNM93" s="128"/>
      <c r="NNN93" s="129"/>
      <c r="NNO93" s="80"/>
      <c r="NNP93" s="80"/>
      <c r="NNQ93" s="80"/>
      <c r="NNR93" s="80"/>
      <c r="NNS93" s="127"/>
      <c r="NNT93" s="128"/>
      <c r="NNU93" s="128"/>
      <c r="NNV93" s="128"/>
      <c r="NNW93" s="129"/>
      <c r="NNX93" s="80"/>
      <c r="NNY93" s="80"/>
      <c r="NNZ93" s="80"/>
      <c r="NOA93" s="80"/>
      <c r="NOB93" s="127"/>
      <c r="NOC93" s="128"/>
      <c r="NOD93" s="128"/>
      <c r="NOE93" s="128"/>
      <c r="NOF93" s="129"/>
      <c r="NOG93" s="80"/>
      <c r="NOH93" s="80"/>
      <c r="NOI93" s="80"/>
      <c r="NOJ93" s="80"/>
      <c r="NOK93" s="127"/>
      <c r="NOL93" s="128"/>
      <c r="NOM93" s="128"/>
      <c r="NON93" s="128"/>
      <c r="NOO93" s="129"/>
      <c r="NOP93" s="80"/>
      <c r="NOQ93" s="80"/>
      <c r="NOR93" s="80"/>
      <c r="NOS93" s="80"/>
      <c r="NOT93" s="127"/>
      <c r="NOU93" s="128"/>
      <c r="NOV93" s="128"/>
      <c r="NOW93" s="128"/>
      <c r="NOX93" s="129"/>
      <c r="NOY93" s="80"/>
      <c r="NOZ93" s="80"/>
      <c r="NPA93" s="80"/>
      <c r="NPB93" s="80"/>
      <c r="NPC93" s="127"/>
      <c r="NPD93" s="128"/>
      <c r="NPE93" s="128"/>
      <c r="NPF93" s="128"/>
      <c r="NPG93" s="129"/>
      <c r="NPH93" s="80"/>
      <c r="NPI93" s="80"/>
      <c r="NPJ93" s="80"/>
      <c r="NPK93" s="80"/>
      <c r="NPL93" s="127"/>
      <c r="NPM93" s="128"/>
      <c r="NPN93" s="128"/>
      <c r="NPO93" s="128"/>
      <c r="NPP93" s="129"/>
      <c r="NPQ93" s="80"/>
      <c r="NPR93" s="80"/>
      <c r="NPS93" s="80"/>
      <c r="NPT93" s="80"/>
      <c r="NPU93" s="127"/>
      <c r="NPV93" s="128"/>
      <c r="NPW93" s="128"/>
      <c r="NPX93" s="128"/>
      <c r="NPY93" s="129"/>
      <c r="NPZ93" s="80"/>
      <c r="NQA93" s="80"/>
      <c r="NQB93" s="80"/>
      <c r="NQC93" s="80"/>
      <c r="NQD93" s="127"/>
      <c r="NQE93" s="128"/>
      <c r="NQF93" s="128"/>
      <c r="NQG93" s="128"/>
      <c r="NQH93" s="129"/>
      <c r="NQI93" s="80"/>
      <c r="NQJ93" s="80"/>
      <c r="NQK93" s="80"/>
      <c r="NQL93" s="80"/>
      <c r="NQM93" s="127"/>
      <c r="NQN93" s="128"/>
      <c r="NQO93" s="128"/>
      <c r="NQP93" s="128"/>
      <c r="NQQ93" s="129"/>
      <c r="NQR93" s="80"/>
      <c r="NQS93" s="80"/>
      <c r="NQT93" s="80"/>
      <c r="NQU93" s="80"/>
      <c r="NQV93" s="127"/>
      <c r="NQW93" s="128"/>
      <c r="NQX93" s="128"/>
      <c r="NQY93" s="128"/>
      <c r="NQZ93" s="129"/>
      <c r="NRA93" s="80"/>
      <c r="NRB93" s="80"/>
      <c r="NRC93" s="80"/>
      <c r="NRD93" s="80"/>
      <c r="NRE93" s="127"/>
      <c r="NRF93" s="128"/>
      <c r="NRG93" s="128"/>
      <c r="NRH93" s="128"/>
      <c r="NRI93" s="129"/>
      <c r="NRJ93" s="80"/>
      <c r="NRK93" s="80"/>
      <c r="NRL93" s="80"/>
      <c r="NRM93" s="80"/>
      <c r="NRN93" s="127"/>
      <c r="NRO93" s="128"/>
      <c r="NRP93" s="128"/>
      <c r="NRQ93" s="128"/>
      <c r="NRR93" s="129"/>
      <c r="NRS93" s="80"/>
      <c r="NRT93" s="80"/>
      <c r="NRU93" s="80"/>
      <c r="NRV93" s="80"/>
      <c r="NRW93" s="127"/>
      <c r="NRX93" s="128"/>
      <c r="NRY93" s="128"/>
      <c r="NRZ93" s="128"/>
      <c r="NSA93" s="129"/>
      <c r="NSB93" s="80"/>
      <c r="NSC93" s="80"/>
      <c r="NSD93" s="80"/>
      <c r="NSE93" s="80"/>
      <c r="NSF93" s="127"/>
      <c r="NSG93" s="128"/>
      <c r="NSH93" s="128"/>
      <c r="NSI93" s="128"/>
      <c r="NSJ93" s="129"/>
      <c r="NSK93" s="80"/>
      <c r="NSL93" s="80"/>
      <c r="NSM93" s="80"/>
      <c r="NSN93" s="80"/>
      <c r="NSO93" s="127"/>
      <c r="NSP93" s="128"/>
      <c r="NSQ93" s="128"/>
      <c r="NSR93" s="128"/>
      <c r="NSS93" s="129"/>
      <c r="NST93" s="80"/>
      <c r="NSU93" s="80"/>
      <c r="NSV93" s="80"/>
      <c r="NSW93" s="80"/>
      <c r="NSX93" s="127"/>
      <c r="NSY93" s="128"/>
      <c r="NSZ93" s="128"/>
      <c r="NTA93" s="128"/>
      <c r="NTB93" s="129"/>
      <c r="NTC93" s="80"/>
      <c r="NTD93" s="80"/>
      <c r="NTE93" s="80"/>
      <c r="NTF93" s="80"/>
      <c r="NTG93" s="127"/>
      <c r="NTH93" s="128"/>
      <c r="NTI93" s="128"/>
      <c r="NTJ93" s="128"/>
      <c r="NTK93" s="129"/>
      <c r="NTL93" s="80"/>
      <c r="NTM93" s="80"/>
      <c r="NTN93" s="80"/>
      <c r="NTO93" s="80"/>
      <c r="NTP93" s="127"/>
      <c r="NTQ93" s="128"/>
      <c r="NTR93" s="128"/>
      <c r="NTS93" s="128"/>
      <c r="NTT93" s="129"/>
      <c r="NTU93" s="80"/>
      <c r="NTV93" s="80"/>
      <c r="NTW93" s="80"/>
      <c r="NTX93" s="80"/>
      <c r="NTY93" s="127"/>
      <c r="NTZ93" s="128"/>
      <c r="NUA93" s="128"/>
      <c r="NUB93" s="128"/>
      <c r="NUC93" s="129"/>
      <c r="NUD93" s="80"/>
      <c r="NUE93" s="80"/>
      <c r="NUF93" s="80"/>
      <c r="NUG93" s="80"/>
      <c r="NUH93" s="127"/>
      <c r="NUI93" s="128"/>
      <c r="NUJ93" s="128"/>
      <c r="NUK93" s="128"/>
      <c r="NUL93" s="129"/>
      <c r="NUM93" s="80"/>
      <c r="NUN93" s="80"/>
      <c r="NUO93" s="80"/>
      <c r="NUP93" s="80"/>
      <c r="NUQ93" s="127"/>
      <c r="NUR93" s="128"/>
      <c r="NUS93" s="128"/>
      <c r="NUT93" s="128"/>
      <c r="NUU93" s="129"/>
      <c r="NUV93" s="80"/>
      <c r="NUW93" s="80"/>
      <c r="NUX93" s="80"/>
      <c r="NUY93" s="80"/>
      <c r="NUZ93" s="127"/>
      <c r="NVA93" s="128"/>
      <c r="NVB93" s="128"/>
      <c r="NVC93" s="128"/>
      <c r="NVD93" s="129"/>
      <c r="NVE93" s="80"/>
      <c r="NVF93" s="80"/>
      <c r="NVG93" s="80"/>
      <c r="NVH93" s="80"/>
      <c r="NVI93" s="127"/>
      <c r="NVJ93" s="128"/>
      <c r="NVK93" s="128"/>
      <c r="NVL93" s="128"/>
      <c r="NVM93" s="129"/>
      <c r="NVN93" s="80"/>
      <c r="NVO93" s="80"/>
      <c r="NVP93" s="80"/>
      <c r="NVQ93" s="80"/>
      <c r="NVR93" s="127"/>
      <c r="NVS93" s="128"/>
      <c r="NVT93" s="128"/>
      <c r="NVU93" s="128"/>
      <c r="NVV93" s="129"/>
      <c r="NVW93" s="80"/>
      <c r="NVX93" s="80"/>
      <c r="NVY93" s="80"/>
      <c r="NVZ93" s="80"/>
      <c r="NWA93" s="127"/>
      <c r="NWB93" s="128"/>
      <c r="NWC93" s="128"/>
      <c r="NWD93" s="128"/>
      <c r="NWE93" s="129"/>
      <c r="NWF93" s="80"/>
      <c r="NWG93" s="80"/>
      <c r="NWH93" s="80"/>
      <c r="NWI93" s="80"/>
      <c r="NWJ93" s="127"/>
      <c r="NWK93" s="128"/>
      <c r="NWL93" s="128"/>
      <c r="NWM93" s="128"/>
      <c r="NWN93" s="129"/>
      <c r="NWO93" s="80"/>
      <c r="NWP93" s="80"/>
      <c r="NWQ93" s="80"/>
      <c r="NWR93" s="80"/>
      <c r="NWS93" s="127"/>
      <c r="NWT93" s="128"/>
      <c r="NWU93" s="128"/>
      <c r="NWV93" s="128"/>
      <c r="NWW93" s="129"/>
      <c r="NWX93" s="80"/>
      <c r="NWY93" s="80"/>
      <c r="NWZ93" s="80"/>
      <c r="NXA93" s="80"/>
      <c r="NXB93" s="127"/>
      <c r="NXC93" s="128"/>
      <c r="NXD93" s="128"/>
      <c r="NXE93" s="128"/>
      <c r="NXF93" s="129"/>
      <c r="NXG93" s="80"/>
      <c r="NXH93" s="80"/>
      <c r="NXI93" s="80"/>
      <c r="NXJ93" s="80"/>
      <c r="NXK93" s="127"/>
      <c r="NXL93" s="128"/>
      <c r="NXM93" s="128"/>
      <c r="NXN93" s="128"/>
      <c r="NXO93" s="129"/>
      <c r="NXP93" s="80"/>
      <c r="NXQ93" s="80"/>
      <c r="NXR93" s="80"/>
      <c r="NXS93" s="80"/>
      <c r="NXT93" s="127"/>
      <c r="NXU93" s="128"/>
      <c r="NXV93" s="128"/>
      <c r="NXW93" s="128"/>
      <c r="NXX93" s="129"/>
      <c r="NXY93" s="80"/>
      <c r="NXZ93" s="80"/>
      <c r="NYA93" s="80"/>
      <c r="NYB93" s="80"/>
      <c r="NYC93" s="127"/>
      <c r="NYD93" s="128"/>
      <c r="NYE93" s="128"/>
      <c r="NYF93" s="128"/>
      <c r="NYG93" s="129"/>
      <c r="NYH93" s="80"/>
      <c r="NYI93" s="80"/>
      <c r="NYJ93" s="80"/>
      <c r="NYK93" s="80"/>
      <c r="NYL93" s="127"/>
      <c r="NYM93" s="128"/>
      <c r="NYN93" s="128"/>
      <c r="NYO93" s="128"/>
      <c r="NYP93" s="129"/>
      <c r="NYQ93" s="80"/>
      <c r="NYR93" s="80"/>
      <c r="NYS93" s="80"/>
      <c r="NYT93" s="80"/>
      <c r="NYU93" s="127"/>
      <c r="NYV93" s="128"/>
      <c r="NYW93" s="128"/>
      <c r="NYX93" s="128"/>
      <c r="NYY93" s="129"/>
      <c r="NYZ93" s="80"/>
      <c r="NZA93" s="80"/>
      <c r="NZB93" s="80"/>
      <c r="NZC93" s="80"/>
      <c r="NZD93" s="127"/>
      <c r="NZE93" s="128"/>
      <c r="NZF93" s="128"/>
      <c r="NZG93" s="128"/>
      <c r="NZH93" s="129"/>
      <c r="NZI93" s="80"/>
      <c r="NZJ93" s="80"/>
      <c r="NZK93" s="80"/>
      <c r="NZL93" s="80"/>
      <c r="NZM93" s="127"/>
      <c r="NZN93" s="128"/>
      <c r="NZO93" s="128"/>
      <c r="NZP93" s="128"/>
      <c r="NZQ93" s="129"/>
      <c r="NZR93" s="80"/>
      <c r="NZS93" s="80"/>
      <c r="NZT93" s="80"/>
      <c r="NZU93" s="80"/>
      <c r="NZV93" s="127"/>
      <c r="NZW93" s="128"/>
      <c r="NZX93" s="128"/>
      <c r="NZY93" s="128"/>
      <c r="NZZ93" s="129"/>
      <c r="OAA93" s="80"/>
      <c r="OAB93" s="80"/>
      <c r="OAC93" s="80"/>
      <c r="OAD93" s="80"/>
      <c r="OAE93" s="127"/>
      <c r="OAF93" s="128"/>
      <c r="OAG93" s="128"/>
      <c r="OAH93" s="128"/>
      <c r="OAI93" s="129"/>
      <c r="OAJ93" s="80"/>
      <c r="OAK93" s="80"/>
      <c r="OAL93" s="80"/>
      <c r="OAM93" s="80"/>
      <c r="OAN93" s="127"/>
      <c r="OAO93" s="128"/>
      <c r="OAP93" s="128"/>
      <c r="OAQ93" s="128"/>
      <c r="OAR93" s="129"/>
      <c r="OAS93" s="80"/>
      <c r="OAT93" s="80"/>
      <c r="OAU93" s="80"/>
      <c r="OAV93" s="80"/>
      <c r="OAW93" s="127"/>
      <c r="OAX93" s="128"/>
      <c r="OAY93" s="128"/>
      <c r="OAZ93" s="128"/>
      <c r="OBA93" s="129"/>
      <c r="OBB93" s="80"/>
      <c r="OBC93" s="80"/>
      <c r="OBD93" s="80"/>
      <c r="OBE93" s="80"/>
      <c r="OBF93" s="127"/>
      <c r="OBG93" s="128"/>
      <c r="OBH93" s="128"/>
      <c r="OBI93" s="128"/>
      <c r="OBJ93" s="129"/>
      <c r="OBK93" s="80"/>
      <c r="OBL93" s="80"/>
      <c r="OBM93" s="80"/>
      <c r="OBN93" s="80"/>
      <c r="OBO93" s="127"/>
      <c r="OBP93" s="128"/>
      <c r="OBQ93" s="128"/>
      <c r="OBR93" s="128"/>
      <c r="OBS93" s="129"/>
      <c r="OBT93" s="80"/>
      <c r="OBU93" s="80"/>
      <c r="OBV93" s="80"/>
      <c r="OBW93" s="80"/>
      <c r="OBX93" s="127"/>
      <c r="OBY93" s="128"/>
      <c r="OBZ93" s="128"/>
      <c r="OCA93" s="128"/>
      <c r="OCB93" s="129"/>
      <c r="OCC93" s="80"/>
      <c r="OCD93" s="80"/>
      <c r="OCE93" s="80"/>
      <c r="OCF93" s="80"/>
      <c r="OCG93" s="127"/>
      <c r="OCH93" s="128"/>
      <c r="OCI93" s="128"/>
      <c r="OCJ93" s="128"/>
      <c r="OCK93" s="129"/>
      <c r="OCL93" s="80"/>
      <c r="OCM93" s="80"/>
      <c r="OCN93" s="80"/>
      <c r="OCO93" s="80"/>
      <c r="OCP93" s="127"/>
      <c r="OCQ93" s="128"/>
      <c r="OCR93" s="128"/>
      <c r="OCS93" s="128"/>
      <c r="OCT93" s="129"/>
      <c r="OCU93" s="80"/>
      <c r="OCV93" s="80"/>
      <c r="OCW93" s="80"/>
      <c r="OCX93" s="80"/>
      <c r="OCY93" s="127"/>
      <c r="OCZ93" s="128"/>
      <c r="ODA93" s="128"/>
      <c r="ODB93" s="128"/>
      <c r="ODC93" s="129"/>
      <c r="ODD93" s="80"/>
      <c r="ODE93" s="80"/>
      <c r="ODF93" s="80"/>
      <c r="ODG93" s="80"/>
      <c r="ODH93" s="127"/>
      <c r="ODI93" s="128"/>
      <c r="ODJ93" s="128"/>
      <c r="ODK93" s="128"/>
      <c r="ODL93" s="129"/>
      <c r="ODM93" s="80"/>
      <c r="ODN93" s="80"/>
      <c r="ODO93" s="80"/>
      <c r="ODP93" s="80"/>
      <c r="ODQ93" s="127"/>
      <c r="ODR93" s="128"/>
      <c r="ODS93" s="128"/>
      <c r="ODT93" s="128"/>
      <c r="ODU93" s="129"/>
      <c r="ODV93" s="80"/>
      <c r="ODW93" s="80"/>
      <c r="ODX93" s="80"/>
      <c r="ODY93" s="80"/>
      <c r="ODZ93" s="127"/>
      <c r="OEA93" s="128"/>
      <c r="OEB93" s="128"/>
      <c r="OEC93" s="128"/>
      <c r="OED93" s="129"/>
      <c r="OEE93" s="80"/>
      <c r="OEF93" s="80"/>
      <c r="OEG93" s="80"/>
      <c r="OEH93" s="80"/>
      <c r="OEI93" s="127"/>
      <c r="OEJ93" s="128"/>
      <c r="OEK93" s="128"/>
      <c r="OEL93" s="128"/>
      <c r="OEM93" s="129"/>
      <c r="OEN93" s="80"/>
      <c r="OEO93" s="80"/>
      <c r="OEP93" s="80"/>
      <c r="OEQ93" s="80"/>
      <c r="OER93" s="127"/>
      <c r="OES93" s="128"/>
      <c r="OET93" s="128"/>
      <c r="OEU93" s="128"/>
      <c r="OEV93" s="129"/>
      <c r="OEW93" s="80"/>
      <c r="OEX93" s="80"/>
      <c r="OEY93" s="80"/>
      <c r="OEZ93" s="80"/>
      <c r="OFA93" s="127"/>
      <c r="OFB93" s="128"/>
      <c r="OFC93" s="128"/>
      <c r="OFD93" s="128"/>
      <c r="OFE93" s="129"/>
      <c r="OFF93" s="80"/>
      <c r="OFG93" s="80"/>
      <c r="OFH93" s="80"/>
      <c r="OFI93" s="80"/>
      <c r="OFJ93" s="127"/>
      <c r="OFK93" s="128"/>
      <c r="OFL93" s="128"/>
      <c r="OFM93" s="128"/>
      <c r="OFN93" s="129"/>
      <c r="OFO93" s="80"/>
      <c r="OFP93" s="80"/>
      <c r="OFQ93" s="80"/>
      <c r="OFR93" s="80"/>
      <c r="OFS93" s="127"/>
      <c r="OFT93" s="128"/>
      <c r="OFU93" s="128"/>
      <c r="OFV93" s="128"/>
      <c r="OFW93" s="129"/>
      <c r="OFX93" s="80"/>
      <c r="OFY93" s="80"/>
      <c r="OFZ93" s="80"/>
      <c r="OGA93" s="80"/>
      <c r="OGB93" s="127"/>
      <c r="OGC93" s="128"/>
      <c r="OGD93" s="128"/>
      <c r="OGE93" s="128"/>
      <c r="OGF93" s="129"/>
      <c r="OGG93" s="80"/>
      <c r="OGH93" s="80"/>
      <c r="OGI93" s="80"/>
      <c r="OGJ93" s="80"/>
      <c r="OGK93" s="127"/>
      <c r="OGL93" s="128"/>
      <c r="OGM93" s="128"/>
      <c r="OGN93" s="128"/>
      <c r="OGO93" s="129"/>
      <c r="OGP93" s="80"/>
      <c r="OGQ93" s="80"/>
      <c r="OGR93" s="80"/>
      <c r="OGS93" s="80"/>
      <c r="OGT93" s="127"/>
      <c r="OGU93" s="128"/>
      <c r="OGV93" s="128"/>
      <c r="OGW93" s="128"/>
      <c r="OGX93" s="129"/>
      <c r="OGY93" s="80"/>
      <c r="OGZ93" s="80"/>
      <c r="OHA93" s="80"/>
      <c r="OHB93" s="80"/>
      <c r="OHC93" s="127"/>
      <c r="OHD93" s="128"/>
      <c r="OHE93" s="128"/>
      <c r="OHF93" s="128"/>
      <c r="OHG93" s="129"/>
      <c r="OHH93" s="80"/>
      <c r="OHI93" s="80"/>
      <c r="OHJ93" s="80"/>
      <c r="OHK93" s="80"/>
      <c r="OHL93" s="127"/>
      <c r="OHM93" s="128"/>
      <c r="OHN93" s="128"/>
      <c r="OHO93" s="128"/>
      <c r="OHP93" s="129"/>
      <c r="OHQ93" s="80"/>
      <c r="OHR93" s="80"/>
      <c r="OHS93" s="80"/>
      <c r="OHT93" s="80"/>
      <c r="OHU93" s="127"/>
      <c r="OHV93" s="128"/>
      <c r="OHW93" s="128"/>
      <c r="OHX93" s="128"/>
      <c r="OHY93" s="129"/>
      <c r="OHZ93" s="80"/>
      <c r="OIA93" s="80"/>
      <c r="OIB93" s="80"/>
      <c r="OIC93" s="80"/>
      <c r="OID93" s="127"/>
      <c r="OIE93" s="128"/>
      <c r="OIF93" s="128"/>
      <c r="OIG93" s="128"/>
      <c r="OIH93" s="129"/>
      <c r="OII93" s="80"/>
      <c r="OIJ93" s="80"/>
      <c r="OIK93" s="80"/>
      <c r="OIL93" s="80"/>
      <c r="OIM93" s="127"/>
      <c r="OIN93" s="128"/>
      <c r="OIO93" s="128"/>
      <c r="OIP93" s="128"/>
      <c r="OIQ93" s="129"/>
      <c r="OIR93" s="80"/>
      <c r="OIS93" s="80"/>
      <c r="OIT93" s="80"/>
      <c r="OIU93" s="80"/>
      <c r="OIV93" s="127"/>
      <c r="OIW93" s="128"/>
      <c r="OIX93" s="128"/>
      <c r="OIY93" s="128"/>
      <c r="OIZ93" s="129"/>
      <c r="OJA93" s="80"/>
      <c r="OJB93" s="80"/>
      <c r="OJC93" s="80"/>
      <c r="OJD93" s="80"/>
      <c r="OJE93" s="127"/>
      <c r="OJF93" s="128"/>
      <c r="OJG93" s="128"/>
      <c r="OJH93" s="128"/>
      <c r="OJI93" s="129"/>
      <c r="OJJ93" s="80"/>
      <c r="OJK93" s="80"/>
      <c r="OJL93" s="80"/>
      <c r="OJM93" s="80"/>
      <c r="OJN93" s="127"/>
      <c r="OJO93" s="128"/>
      <c r="OJP93" s="128"/>
      <c r="OJQ93" s="128"/>
      <c r="OJR93" s="129"/>
      <c r="OJS93" s="80"/>
      <c r="OJT93" s="80"/>
      <c r="OJU93" s="80"/>
      <c r="OJV93" s="80"/>
      <c r="OJW93" s="127"/>
      <c r="OJX93" s="128"/>
      <c r="OJY93" s="128"/>
      <c r="OJZ93" s="128"/>
      <c r="OKA93" s="129"/>
      <c r="OKB93" s="80"/>
      <c r="OKC93" s="80"/>
      <c r="OKD93" s="80"/>
      <c r="OKE93" s="80"/>
      <c r="OKF93" s="127"/>
      <c r="OKG93" s="128"/>
      <c r="OKH93" s="128"/>
      <c r="OKI93" s="128"/>
      <c r="OKJ93" s="129"/>
      <c r="OKK93" s="80"/>
      <c r="OKL93" s="80"/>
      <c r="OKM93" s="80"/>
      <c r="OKN93" s="80"/>
      <c r="OKO93" s="127"/>
      <c r="OKP93" s="128"/>
      <c r="OKQ93" s="128"/>
      <c r="OKR93" s="128"/>
      <c r="OKS93" s="129"/>
      <c r="OKT93" s="80"/>
      <c r="OKU93" s="80"/>
      <c r="OKV93" s="80"/>
      <c r="OKW93" s="80"/>
      <c r="OKX93" s="127"/>
      <c r="OKY93" s="128"/>
      <c r="OKZ93" s="128"/>
      <c r="OLA93" s="128"/>
      <c r="OLB93" s="129"/>
      <c r="OLC93" s="80"/>
      <c r="OLD93" s="80"/>
      <c r="OLE93" s="80"/>
      <c r="OLF93" s="80"/>
      <c r="OLG93" s="127"/>
      <c r="OLH93" s="128"/>
      <c r="OLI93" s="128"/>
      <c r="OLJ93" s="128"/>
      <c r="OLK93" s="129"/>
      <c r="OLL93" s="80"/>
      <c r="OLM93" s="80"/>
      <c r="OLN93" s="80"/>
      <c r="OLO93" s="80"/>
      <c r="OLP93" s="127"/>
      <c r="OLQ93" s="128"/>
      <c r="OLR93" s="128"/>
      <c r="OLS93" s="128"/>
      <c r="OLT93" s="129"/>
      <c r="OLU93" s="80"/>
      <c r="OLV93" s="80"/>
      <c r="OLW93" s="80"/>
      <c r="OLX93" s="80"/>
      <c r="OLY93" s="127"/>
      <c r="OLZ93" s="128"/>
      <c r="OMA93" s="128"/>
      <c r="OMB93" s="128"/>
      <c r="OMC93" s="129"/>
      <c r="OMD93" s="80"/>
      <c r="OME93" s="80"/>
      <c r="OMF93" s="80"/>
      <c r="OMG93" s="80"/>
      <c r="OMH93" s="127"/>
      <c r="OMI93" s="128"/>
      <c r="OMJ93" s="128"/>
      <c r="OMK93" s="128"/>
      <c r="OML93" s="129"/>
      <c r="OMM93" s="80"/>
      <c r="OMN93" s="80"/>
      <c r="OMO93" s="80"/>
      <c r="OMP93" s="80"/>
      <c r="OMQ93" s="127"/>
      <c r="OMR93" s="128"/>
      <c r="OMS93" s="128"/>
      <c r="OMT93" s="128"/>
      <c r="OMU93" s="129"/>
      <c r="OMV93" s="80"/>
      <c r="OMW93" s="80"/>
      <c r="OMX93" s="80"/>
      <c r="OMY93" s="80"/>
      <c r="OMZ93" s="127"/>
      <c r="ONA93" s="128"/>
      <c r="ONB93" s="128"/>
      <c r="ONC93" s="128"/>
      <c r="OND93" s="129"/>
      <c r="ONE93" s="80"/>
      <c r="ONF93" s="80"/>
      <c r="ONG93" s="80"/>
      <c r="ONH93" s="80"/>
      <c r="ONI93" s="127"/>
      <c r="ONJ93" s="128"/>
      <c r="ONK93" s="128"/>
      <c r="ONL93" s="128"/>
      <c r="ONM93" s="129"/>
      <c r="ONN93" s="80"/>
      <c r="ONO93" s="80"/>
      <c r="ONP93" s="80"/>
      <c r="ONQ93" s="80"/>
      <c r="ONR93" s="127"/>
      <c r="ONS93" s="128"/>
      <c r="ONT93" s="128"/>
      <c r="ONU93" s="128"/>
      <c r="ONV93" s="129"/>
      <c r="ONW93" s="80"/>
      <c r="ONX93" s="80"/>
      <c r="ONY93" s="80"/>
      <c r="ONZ93" s="80"/>
      <c r="OOA93" s="127"/>
      <c r="OOB93" s="128"/>
      <c r="OOC93" s="128"/>
      <c r="OOD93" s="128"/>
      <c r="OOE93" s="129"/>
      <c r="OOF93" s="80"/>
      <c r="OOG93" s="80"/>
      <c r="OOH93" s="80"/>
      <c r="OOI93" s="80"/>
      <c r="OOJ93" s="127"/>
      <c r="OOK93" s="128"/>
      <c r="OOL93" s="128"/>
      <c r="OOM93" s="128"/>
      <c r="OON93" s="129"/>
      <c r="OOO93" s="80"/>
      <c r="OOP93" s="80"/>
      <c r="OOQ93" s="80"/>
      <c r="OOR93" s="80"/>
      <c r="OOS93" s="127"/>
      <c r="OOT93" s="128"/>
      <c r="OOU93" s="128"/>
      <c r="OOV93" s="128"/>
      <c r="OOW93" s="129"/>
      <c r="OOX93" s="80"/>
      <c r="OOY93" s="80"/>
      <c r="OOZ93" s="80"/>
      <c r="OPA93" s="80"/>
      <c r="OPB93" s="127"/>
      <c r="OPC93" s="128"/>
      <c r="OPD93" s="128"/>
      <c r="OPE93" s="128"/>
      <c r="OPF93" s="129"/>
      <c r="OPG93" s="80"/>
      <c r="OPH93" s="80"/>
      <c r="OPI93" s="80"/>
      <c r="OPJ93" s="80"/>
      <c r="OPK93" s="127"/>
      <c r="OPL93" s="128"/>
      <c r="OPM93" s="128"/>
      <c r="OPN93" s="128"/>
      <c r="OPO93" s="129"/>
      <c r="OPP93" s="80"/>
      <c r="OPQ93" s="80"/>
      <c r="OPR93" s="80"/>
      <c r="OPS93" s="80"/>
      <c r="OPT93" s="127"/>
      <c r="OPU93" s="128"/>
      <c r="OPV93" s="128"/>
      <c r="OPW93" s="128"/>
      <c r="OPX93" s="129"/>
      <c r="OPY93" s="80"/>
      <c r="OPZ93" s="80"/>
      <c r="OQA93" s="80"/>
      <c r="OQB93" s="80"/>
      <c r="OQC93" s="127"/>
      <c r="OQD93" s="128"/>
      <c r="OQE93" s="128"/>
      <c r="OQF93" s="128"/>
      <c r="OQG93" s="129"/>
      <c r="OQH93" s="80"/>
      <c r="OQI93" s="80"/>
      <c r="OQJ93" s="80"/>
      <c r="OQK93" s="80"/>
      <c r="OQL93" s="127"/>
      <c r="OQM93" s="128"/>
      <c r="OQN93" s="128"/>
      <c r="OQO93" s="128"/>
      <c r="OQP93" s="129"/>
      <c r="OQQ93" s="80"/>
      <c r="OQR93" s="80"/>
      <c r="OQS93" s="80"/>
      <c r="OQT93" s="80"/>
      <c r="OQU93" s="127"/>
      <c r="OQV93" s="128"/>
      <c r="OQW93" s="128"/>
      <c r="OQX93" s="128"/>
      <c r="OQY93" s="129"/>
      <c r="OQZ93" s="80"/>
      <c r="ORA93" s="80"/>
      <c r="ORB93" s="80"/>
      <c r="ORC93" s="80"/>
      <c r="ORD93" s="127"/>
      <c r="ORE93" s="128"/>
      <c r="ORF93" s="128"/>
      <c r="ORG93" s="128"/>
      <c r="ORH93" s="129"/>
      <c r="ORI93" s="80"/>
      <c r="ORJ93" s="80"/>
      <c r="ORK93" s="80"/>
      <c r="ORL93" s="80"/>
      <c r="ORM93" s="127"/>
      <c r="ORN93" s="128"/>
      <c r="ORO93" s="128"/>
      <c r="ORP93" s="128"/>
      <c r="ORQ93" s="129"/>
      <c r="ORR93" s="80"/>
      <c r="ORS93" s="80"/>
      <c r="ORT93" s="80"/>
      <c r="ORU93" s="80"/>
      <c r="ORV93" s="127"/>
      <c r="ORW93" s="128"/>
      <c r="ORX93" s="128"/>
      <c r="ORY93" s="128"/>
      <c r="ORZ93" s="129"/>
      <c r="OSA93" s="80"/>
      <c r="OSB93" s="80"/>
      <c r="OSC93" s="80"/>
      <c r="OSD93" s="80"/>
      <c r="OSE93" s="127"/>
      <c r="OSF93" s="128"/>
      <c r="OSG93" s="128"/>
      <c r="OSH93" s="128"/>
      <c r="OSI93" s="129"/>
      <c r="OSJ93" s="80"/>
      <c r="OSK93" s="80"/>
      <c r="OSL93" s="80"/>
      <c r="OSM93" s="80"/>
      <c r="OSN93" s="127"/>
      <c r="OSO93" s="128"/>
      <c r="OSP93" s="128"/>
      <c r="OSQ93" s="128"/>
      <c r="OSR93" s="129"/>
      <c r="OSS93" s="80"/>
      <c r="OST93" s="80"/>
      <c r="OSU93" s="80"/>
      <c r="OSV93" s="80"/>
      <c r="OSW93" s="127"/>
      <c r="OSX93" s="128"/>
      <c r="OSY93" s="128"/>
      <c r="OSZ93" s="128"/>
      <c r="OTA93" s="129"/>
      <c r="OTB93" s="80"/>
      <c r="OTC93" s="80"/>
      <c r="OTD93" s="80"/>
      <c r="OTE93" s="80"/>
      <c r="OTF93" s="127"/>
      <c r="OTG93" s="128"/>
      <c r="OTH93" s="128"/>
      <c r="OTI93" s="128"/>
      <c r="OTJ93" s="129"/>
      <c r="OTK93" s="80"/>
      <c r="OTL93" s="80"/>
      <c r="OTM93" s="80"/>
      <c r="OTN93" s="80"/>
      <c r="OTO93" s="127"/>
      <c r="OTP93" s="128"/>
      <c r="OTQ93" s="128"/>
      <c r="OTR93" s="128"/>
      <c r="OTS93" s="129"/>
      <c r="OTT93" s="80"/>
      <c r="OTU93" s="80"/>
      <c r="OTV93" s="80"/>
      <c r="OTW93" s="80"/>
      <c r="OTX93" s="127"/>
      <c r="OTY93" s="128"/>
      <c r="OTZ93" s="128"/>
      <c r="OUA93" s="128"/>
      <c r="OUB93" s="129"/>
      <c r="OUC93" s="80"/>
      <c r="OUD93" s="80"/>
      <c r="OUE93" s="80"/>
      <c r="OUF93" s="80"/>
      <c r="OUG93" s="127"/>
      <c r="OUH93" s="128"/>
      <c r="OUI93" s="128"/>
      <c r="OUJ93" s="128"/>
      <c r="OUK93" s="129"/>
      <c r="OUL93" s="80"/>
      <c r="OUM93" s="80"/>
      <c r="OUN93" s="80"/>
      <c r="OUO93" s="80"/>
      <c r="OUP93" s="127"/>
      <c r="OUQ93" s="128"/>
      <c r="OUR93" s="128"/>
      <c r="OUS93" s="128"/>
      <c r="OUT93" s="129"/>
      <c r="OUU93" s="80"/>
      <c r="OUV93" s="80"/>
      <c r="OUW93" s="80"/>
      <c r="OUX93" s="80"/>
      <c r="OUY93" s="127"/>
      <c r="OUZ93" s="128"/>
      <c r="OVA93" s="128"/>
      <c r="OVB93" s="128"/>
      <c r="OVC93" s="129"/>
      <c r="OVD93" s="80"/>
      <c r="OVE93" s="80"/>
      <c r="OVF93" s="80"/>
      <c r="OVG93" s="80"/>
      <c r="OVH93" s="127"/>
      <c r="OVI93" s="128"/>
      <c r="OVJ93" s="128"/>
      <c r="OVK93" s="128"/>
      <c r="OVL93" s="129"/>
      <c r="OVM93" s="80"/>
      <c r="OVN93" s="80"/>
      <c r="OVO93" s="80"/>
      <c r="OVP93" s="80"/>
      <c r="OVQ93" s="127"/>
      <c r="OVR93" s="128"/>
      <c r="OVS93" s="128"/>
      <c r="OVT93" s="128"/>
      <c r="OVU93" s="129"/>
      <c r="OVV93" s="80"/>
      <c r="OVW93" s="80"/>
      <c r="OVX93" s="80"/>
      <c r="OVY93" s="80"/>
      <c r="OVZ93" s="127"/>
      <c r="OWA93" s="128"/>
      <c r="OWB93" s="128"/>
      <c r="OWC93" s="128"/>
      <c r="OWD93" s="129"/>
      <c r="OWE93" s="80"/>
      <c r="OWF93" s="80"/>
      <c r="OWG93" s="80"/>
      <c r="OWH93" s="80"/>
      <c r="OWI93" s="127"/>
      <c r="OWJ93" s="128"/>
      <c r="OWK93" s="128"/>
      <c r="OWL93" s="128"/>
      <c r="OWM93" s="129"/>
      <c r="OWN93" s="80"/>
      <c r="OWO93" s="80"/>
      <c r="OWP93" s="80"/>
      <c r="OWQ93" s="80"/>
      <c r="OWR93" s="127"/>
      <c r="OWS93" s="128"/>
      <c r="OWT93" s="128"/>
      <c r="OWU93" s="128"/>
      <c r="OWV93" s="129"/>
      <c r="OWW93" s="80"/>
      <c r="OWX93" s="80"/>
      <c r="OWY93" s="80"/>
      <c r="OWZ93" s="80"/>
      <c r="OXA93" s="127"/>
      <c r="OXB93" s="128"/>
      <c r="OXC93" s="128"/>
      <c r="OXD93" s="128"/>
      <c r="OXE93" s="129"/>
      <c r="OXF93" s="80"/>
      <c r="OXG93" s="80"/>
      <c r="OXH93" s="80"/>
      <c r="OXI93" s="80"/>
      <c r="OXJ93" s="127"/>
      <c r="OXK93" s="128"/>
      <c r="OXL93" s="128"/>
      <c r="OXM93" s="128"/>
      <c r="OXN93" s="129"/>
      <c r="OXO93" s="80"/>
      <c r="OXP93" s="80"/>
      <c r="OXQ93" s="80"/>
      <c r="OXR93" s="80"/>
      <c r="OXS93" s="127"/>
      <c r="OXT93" s="128"/>
      <c r="OXU93" s="128"/>
      <c r="OXV93" s="128"/>
      <c r="OXW93" s="129"/>
      <c r="OXX93" s="80"/>
      <c r="OXY93" s="80"/>
      <c r="OXZ93" s="80"/>
      <c r="OYA93" s="80"/>
      <c r="OYB93" s="127"/>
      <c r="OYC93" s="128"/>
      <c r="OYD93" s="128"/>
      <c r="OYE93" s="128"/>
      <c r="OYF93" s="129"/>
      <c r="OYG93" s="80"/>
      <c r="OYH93" s="80"/>
      <c r="OYI93" s="80"/>
      <c r="OYJ93" s="80"/>
      <c r="OYK93" s="127"/>
      <c r="OYL93" s="128"/>
      <c r="OYM93" s="128"/>
      <c r="OYN93" s="128"/>
      <c r="OYO93" s="129"/>
      <c r="OYP93" s="80"/>
      <c r="OYQ93" s="80"/>
      <c r="OYR93" s="80"/>
      <c r="OYS93" s="80"/>
      <c r="OYT93" s="127"/>
      <c r="OYU93" s="128"/>
      <c r="OYV93" s="128"/>
      <c r="OYW93" s="128"/>
      <c r="OYX93" s="129"/>
      <c r="OYY93" s="80"/>
      <c r="OYZ93" s="80"/>
      <c r="OZA93" s="80"/>
      <c r="OZB93" s="80"/>
      <c r="OZC93" s="127"/>
      <c r="OZD93" s="128"/>
      <c r="OZE93" s="128"/>
      <c r="OZF93" s="128"/>
      <c r="OZG93" s="129"/>
      <c r="OZH93" s="80"/>
      <c r="OZI93" s="80"/>
      <c r="OZJ93" s="80"/>
      <c r="OZK93" s="80"/>
      <c r="OZL93" s="127"/>
      <c r="OZM93" s="128"/>
      <c r="OZN93" s="128"/>
      <c r="OZO93" s="128"/>
      <c r="OZP93" s="129"/>
      <c r="OZQ93" s="80"/>
      <c r="OZR93" s="80"/>
      <c r="OZS93" s="80"/>
      <c r="OZT93" s="80"/>
      <c r="OZU93" s="127"/>
      <c r="OZV93" s="128"/>
      <c r="OZW93" s="128"/>
      <c r="OZX93" s="128"/>
      <c r="OZY93" s="129"/>
      <c r="OZZ93" s="80"/>
      <c r="PAA93" s="80"/>
      <c r="PAB93" s="80"/>
      <c r="PAC93" s="80"/>
      <c r="PAD93" s="127"/>
      <c r="PAE93" s="128"/>
      <c r="PAF93" s="128"/>
      <c r="PAG93" s="128"/>
      <c r="PAH93" s="129"/>
      <c r="PAI93" s="80"/>
      <c r="PAJ93" s="80"/>
      <c r="PAK93" s="80"/>
      <c r="PAL93" s="80"/>
      <c r="PAM93" s="127"/>
      <c r="PAN93" s="128"/>
      <c r="PAO93" s="128"/>
      <c r="PAP93" s="128"/>
      <c r="PAQ93" s="129"/>
      <c r="PAR93" s="80"/>
      <c r="PAS93" s="80"/>
      <c r="PAT93" s="80"/>
      <c r="PAU93" s="80"/>
      <c r="PAV93" s="127"/>
      <c r="PAW93" s="128"/>
      <c r="PAX93" s="128"/>
      <c r="PAY93" s="128"/>
      <c r="PAZ93" s="129"/>
      <c r="PBA93" s="80"/>
      <c r="PBB93" s="80"/>
      <c r="PBC93" s="80"/>
      <c r="PBD93" s="80"/>
      <c r="PBE93" s="127"/>
      <c r="PBF93" s="128"/>
      <c r="PBG93" s="128"/>
      <c r="PBH93" s="128"/>
      <c r="PBI93" s="129"/>
      <c r="PBJ93" s="80"/>
      <c r="PBK93" s="80"/>
      <c r="PBL93" s="80"/>
      <c r="PBM93" s="80"/>
      <c r="PBN93" s="127"/>
      <c r="PBO93" s="128"/>
      <c r="PBP93" s="128"/>
      <c r="PBQ93" s="128"/>
      <c r="PBR93" s="129"/>
      <c r="PBS93" s="80"/>
      <c r="PBT93" s="80"/>
      <c r="PBU93" s="80"/>
      <c r="PBV93" s="80"/>
      <c r="PBW93" s="127"/>
      <c r="PBX93" s="128"/>
      <c r="PBY93" s="128"/>
      <c r="PBZ93" s="128"/>
      <c r="PCA93" s="129"/>
      <c r="PCB93" s="80"/>
      <c r="PCC93" s="80"/>
      <c r="PCD93" s="80"/>
      <c r="PCE93" s="80"/>
      <c r="PCF93" s="127"/>
      <c r="PCG93" s="128"/>
      <c r="PCH93" s="128"/>
      <c r="PCI93" s="128"/>
      <c r="PCJ93" s="129"/>
      <c r="PCK93" s="80"/>
      <c r="PCL93" s="80"/>
      <c r="PCM93" s="80"/>
      <c r="PCN93" s="80"/>
      <c r="PCO93" s="127"/>
      <c r="PCP93" s="128"/>
      <c r="PCQ93" s="128"/>
      <c r="PCR93" s="128"/>
      <c r="PCS93" s="129"/>
      <c r="PCT93" s="80"/>
      <c r="PCU93" s="80"/>
      <c r="PCV93" s="80"/>
      <c r="PCW93" s="80"/>
      <c r="PCX93" s="127"/>
      <c r="PCY93" s="128"/>
      <c r="PCZ93" s="128"/>
      <c r="PDA93" s="128"/>
      <c r="PDB93" s="129"/>
      <c r="PDC93" s="80"/>
      <c r="PDD93" s="80"/>
      <c r="PDE93" s="80"/>
      <c r="PDF93" s="80"/>
      <c r="PDG93" s="127"/>
      <c r="PDH93" s="128"/>
      <c r="PDI93" s="128"/>
      <c r="PDJ93" s="128"/>
      <c r="PDK93" s="129"/>
      <c r="PDL93" s="80"/>
      <c r="PDM93" s="80"/>
      <c r="PDN93" s="80"/>
      <c r="PDO93" s="80"/>
      <c r="PDP93" s="127"/>
      <c r="PDQ93" s="128"/>
      <c r="PDR93" s="128"/>
      <c r="PDS93" s="128"/>
      <c r="PDT93" s="129"/>
      <c r="PDU93" s="80"/>
      <c r="PDV93" s="80"/>
      <c r="PDW93" s="80"/>
      <c r="PDX93" s="80"/>
      <c r="PDY93" s="127"/>
      <c r="PDZ93" s="128"/>
      <c r="PEA93" s="128"/>
      <c r="PEB93" s="128"/>
      <c r="PEC93" s="129"/>
      <c r="PED93" s="80"/>
      <c r="PEE93" s="80"/>
      <c r="PEF93" s="80"/>
      <c r="PEG93" s="80"/>
      <c r="PEH93" s="127"/>
      <c r="PEI93" s="128"/>
      <c r="PEJ93" s="128"/>
      <c r="PEK93" s="128"/>
      <c r="PEL93" s="129"/>
      <c r="PEM93" s="80"/>
      <c r="PEN93" s="80"/>
      <c r="PEO93" s="80"/>
      <c r="PEP93" s="80"/>
      <c r="PEQ93" s="127"/>
      <c r="PER93" s="128"/>
      <c r="PES93" s="128"/>
      <c r="PET93" s="128"/>
      <c r="PEU93" s="129"/>
      <c r="PEV93" s="80"/>
      <c r="PEW93" s="80"/>
      <c r="PEX93" s="80"/>
      <c r="PEY93" s="80"/>
      <c r="PEZ93" s="127"/>
      <c r="PFA93" s="128"/>
      <c r="PFB93" s="128"/>
      <c r="PFC93" s="128"/>
      <c r="PFD93" s="129"/>
      <c r="PFE93" s="80"/>
      <c r="PFF93" s="80"/>
      <c r="PFG93" s="80"/>
      <c r="PFH93" s="80"/>
      <c r="PFI93" s="127"/>
      <c r="PFJ93" s="128"/>
      <c r="PFK93" s="128"/>
      <c r="PFL93" s="128"/>
      <c r="PFM93" s="129"/>
      <c r="PFN93" s="80"/>
      <c r="PFO93" s="80"/>
      <c r="PFP93" s="80"/>
      <c r="PFQ93" s="80"/>
      <c r="PFR93" s="127"/>
      <c r="PFS93" s="128"/>
      <c r="PFT93" s="128"/>
      <c r="PFU93" s="128"/>
      <c r="PFV93" s="129"/>
      <c r="PFW93" s="80"/>
      <c r="PFX93" s="80"/>
      <c r="PFY93" s="80"/>
      <c r="PFZ93" s="80"/>
      <c r="PGA93" s="127"/>
      <c r="PGB93" s="128"/>
      <c r="PGC93" s="128"/>
      <c r="PGD93" s="128"/>
      <c r="PGE93" s="129"/>
      <c r="PGF93" s="80"/>
      <c r="PGG93" s="80"/>
      <c r="PGH93" s="80"/>
      <c r="PGI93" s="80"/>
      <c r="PGJ93" s="127"/>
      <c r="PGK93" s="128"/>
      <c r="PGL93" s="128"/>
      <c r="PGM93" s="128"/>
      <c r="PGN93" s="129"/>
      <c r="PGO93" s="80"/>
      <c r="PGP93" s="80"/>
      <c r="PGQ93" s="80"/>
      <c r="PGR93" s="80"/>
      <c r="PGS93" s="127"/>
      <c r="PGT93" s="128"/>
      <c r="PGU93" s="128"/>
      <c r="PGV93" s="128"/>
      <c r="PGW93" s="129"/>
      <c r="PGX93" s="80"/>
      <c r="PGY93" s="80"/>
      <c r="PGZ93" s="80"/>
      <c r="PHA93" s="80"/>
      <c r="PHB93" s="127"/>
      <c r="PHC93" s="128"/>
      <c r="PHD93" s="128"/>
      <c r="PHE93" s="128"/>
      <c r="PHF93" s="129"/>
      <c r="PHG93" s="80"/>
      <c r="PHH93" s="80"/>
      <c r="PHI93" s="80"/>
      <c r="PHJ93" s="80"/>
      <c r="PHK93" s="127"/>
      <c r="PHL93" s="128"/>
      <c r="PHM93" s="128"/>
      <c r="PHN93" s="128"/>
      <c r="PHO93" s="129"/>
      <c r="PHP93" s="80"/>
      <c r="PHQ93" s="80"/>
      <c r="PHR93" s="80"/>
      <c r="PHS93" s="80"/>
      <c r="PHT93" s="127"/>
      <c r="PHU93" s="128"/>
      <c r="PHV93" s="128"/>
      <c r="PHW93" s="128"/>
      <c r="PHX93" s="129"/>
      <c r="PHY93" s="80"/>
      <c r="PHZ93" s="80"/>
      <c r="PIA93" s="80"/>
      <c r="PIB93" s="80"/>
      <c r="PIC93" s="127"/>
      <c r="PID93" s="128"/>
      <c r="PIE93" s="128"/>
      <c r="PIF93" s="128"/>
      <c r="PIG93" s="129"/>
      <c r="PIH93" s="80"/>
      <c r="PII93" s="80"/>
      <c r="PIJ93" s="80"/>
      <c r="PIK93" s="80"/>
      <c r="PIL93" s="127"/>
      <c r="PIM93" s="128"/>
      <c r="PIN93" s="128"/>
      <c r="PIO93" s="128"/>
      <c r="PIP93" s="129"/>
      <c r="PIQ93" s="80"/>
      <c r="PIR93" s="80"/>
      <c r="PIS93" s="80"/>
      <c r="PIT93" s="80"/>
      <c r="PIU93" s="127"/>
      <c r="PIV93" s="128"/>
      <c r="PIW93" s="128"/>
      <c r="PIX93" s="128"/>
      <c r="PIY93" s="129"/>
      <c r="PIZ93" s="80"/>
      <c r="PJA93" s="80"/>
      <c r="PJB93" s="80"/>
      <c r="PJC93" s="80"/>
      <c r="PJD93" s="127"/>
      <c r="PJE93" s="128"/>
      <c r="PJF93" s="128"/>
      <c r="PJG93" s="128"/>
      <c r="PJH93" s="129"/>
      <c r="PJI93" s="80"/>
      <c r="PJJ93" s="80"/>
      <c r="PJK93" s="80"/>
      <c r="PJL93" s="80"/>
      <c r="PJM93" s="127"/>
      <c r="PJN93" s="128"/>
      <c r="PJO93" s="128"/>
      <c r="PJP93" s="128"/>
      <c r="PJQ93" s="129"/>
      <c r="PJR93" s="80"/>
      <c r="PJS93" s="80"/>
      <c r="PJT93" s="80"/>
      <c r="PJU93" s="80"/>
      <c r="PJV93" s="127"/>
      <c r="PJW93" s="128"/>
      <c r="PJX93" s="128"/>
      <c r="PJY93" s="128"/>
      <c r="PJZ93" s="129"/>
      <c r="PKA93" s="80"/>
      <c r="PKB93" s="80"/>
      <c r="PKC93" s="80"/>
      <c r="PKD93" s="80"/>
      <c r="PKE93" s="127"/>
      <c r="PKF93" s="128"/>
      <c r="PKG93" s="128"/>
      <c r="PKH93" s="128"/>
      <c r="PKI93" s="129"/>
      <c r="PKJ93" s="80"/>
      <c r="PKK93" s="80"/>
      <c r="PKL93" s="80"/>
      <c r="PKM93" s="80"/>
      <c r="PKN93" s="127"/>
      <c r="PKO93" s="128"/>
      <c r="PKP93" s="128"/>
      <c r="PKQ93" s="128"/>
      <c r="PKR93" s="129"/>
      <c r="PKS93" s="80"/>
      <c r="PKT93" s="80"/>
      <c r="PKU93" s="80"/>
      <c r="PKV93" s="80"/>
      <c r="PKW93" s="127"/>
      <c r="PKX93" s="128"/>
      <c r="PKY93" s="128"/>
      <c r="PKZ93" s="128"/>
      <c r="PLA93" s="129"/>
      <c r="PLB93" s="80"/>
      <c r="PLC93" s="80"/>
      <c r="PLD93" s="80"/>
      <c r="PLE93" s="80"/>
      <c r="PLF93" s="127"/>
      <c r="PLG93" s="128"/>
      <c r="PLH93" s="128"/>
      <c r="PLI93" s="128"/>
      <c r="PLJ93" s="129"/>
      <c r="PLK93" s="80"/>
      <c r="PLL93" s="80"/>
      <c r="PLM93" s="80"/>
      <c r="PLN93" s="80"/>
      <c r="PLO93" s="127"/>
      <c r="PLP93" s="128"/>
      <c r="PLQ93" s="128"/>
      <c r="PLR93" s="128"/>
      <c r="PLS93" s="129"/>
      <c r="PLT93" s="80"/>
      <c r="PLU93" s="80"/>
      <c r="PLV93" s="80"/>
      <c r="PLW93" s="80"/>
      <c r="PLX93" s="127"/>
      <c r="PLY93" s="128"/>
      <c r="PLZ93" s="128"/>
      <c r="PMA93" s="128"/>
      <c r="PMB93" s="129"/>
      <c r="PMC93" s="80"/>
      <c r="PMD93" s="80"/>
      <c r="PME93" s="80"/>
      <c r="PMF93" s="80"/>
      <c r="PMG93" s="127"/>
      <c r="PMH93" s="128"/>
      <c r="PMI93" s="128"/>
      <c r="PMJ93" s="128"/>
      <c r="PMK93" s="129"/>
      <c r="PML93" s="80"/>
      <c r="PMM93" s="80"/>
      <c r="PMN93" s="80"/>
      <c r="PMO93" s="80"/>
      <c r="PMP93" s="127"/>
      <c r="PMQ93" s="128"/>
      <c r="PMR93" s="128"/>
      <c r="PMS93" s="128"/>
      <c r="PMT93" s="129"/>
      <c r="PMU93" s="80"/>
      <c r="PMV93" s="80"/>
      <c r="PMW93" s="80"/>
      <c r="PMX93" s="80"/>
      <c r="PMY93" s="127"/>
      <c r="PMZ93" s="128"/>
      <c r="PNA93" s="128"/>
      <c r="PNB93" s="128"/>
      <c r="PNC93" s="129"/>
      <c r="PND93" s="80"/>
      <c r="PNE93" s="80"/>
      <c r="PNF93" s="80"/>
      <c r="PNG93" s="80"/>
      <c r="PNH93" s="127"/>
      <c r="PNI93" s="128"/>
      <c r="PNJ93" s="128"/>
      <c r="PNK93" s="128"/>
      <c r="PNL93" s="129"/>
      <c r="PNM93" s="80"/>
      <c r="PNN93" s="80"/>
      <c r="PNO93" s="80"/>
      <c r="PNP93" s="80"/>
      <c r="PNQ93" s="127"/>
      <c r="PNR93" s="128"/>
      <c r="PNS93" s="128"/>
      <c r="PNT93" s="128"/>
      <c r="PNU93" s="129"/>
      <c r="PNV93" s="80"/>
      <c r="PNW93" s="80"/>
      <c r="PNX93" s="80"/>
      <c r="PNY93" s="80"/>
      <c r="PNZ93" s="127"/>
      <c r="POA93" s="128"/>
      <c r="POB93" s="128"/>
      <c r="POC93" s="128"/>
      <c r="POD93" s="129"/>
      <c r="POE93" s="80"/>
      <c r="POF93" s="80"/>
      <c r="POG93" s="80"/>
      <c r="POH93" s="80"/>
      <c r="POI93" s="127"/>
      <c r="POJ93" s="128"/>
      <c r="POK93" s="128"/>
      <c r="POL93" s="128"/>
      <c r="POM93" s="129"/>
      <c r="PON93" s="80"/>
      <c r="POO93" s="80"/>
      <c r="POP93" s="80"/>
      <c r="POQ93" s="80"/>
      <c r="POR93" s="127"/>
      <c r="POS93" s="128"/>
      <c r="POT93" s="128"/>
      <c r="POU93" s="128"/>
      <c r="POV93" s="129"/>
      <c r="POW93" s="80"/>
      <c r="POX93" s="80"/>
      <c r="POY93" s="80"/>
      <c r="POZ93" s="80"/>
      <c r="PPA93" s="127"/>
      <c r="PPB93" s="128"/>
      <c r="PPC93" s="128"/>
      <c r="PPD93" s="128"/>
      <c r="PPE93" s="129"/>
      <c r="PPF93" s="80"/>
      <c r="PPG93" s="80"/>
      <c r="PPH93" s="80"/>
      <c r="PPI93" s="80"/>
      <c r="PPJ93" s="127"/>
      <c r="PPK93" s="128"/>
      <c r="PPL93" s="128"/>
      <c r="PPM93" s="128"/>
      <c r="PPN93" s="129"/>
      <c r="PPO93" s="80"/>
      <c r="PPP93" s="80"/>
      <c r="PPQ93" s="80"/>
      <c r="PPR93" s="80"/>
      <c r="PPS93" s="127"/>
      <c r="PPT93" s="128"/>
      <c r="PPU93" s="128"/>
      <c r="PPV93" s="128"/>
      <c r="PPW93" s="129"/>
      <c r="PPX93" s="80"/>
      <c r="PPY93" s="80"/>
      <c r="PPZ93" s="80"/>
      <c r="PQA93" s="80"/>
      <c r="PQB93" s="127"/>
      <c r="PQC93" s="128"/>
      <c r="PQD93" s="128"/>
      <c r="PQE93" s="128"/>
      <c r="PQF93" s="129"/>
      <c r="PQG93" s="80"/>
      <c r="PQH93" s="80"/>
      <c r="PQI93" s="80"/>
      <c r="PQJ93" s="80"/>
      <c r="PQK93" s="127"/>
      <c r="PQL93" s="128"/>
      <c r="PQM93" s="128"/>
      <c r="PQN93" s="128"/>
      <c r="PQO93" s="129"/>
      <c r="PQP93" s="80"/>
      <c r="PQQ93" s="80"/>
      <c r="PQR93" s="80"/>
      <c r="PQS93" s="80"/>
      <c r="PQT93" s="127"/>
      <c r="PQU93" s="128"/>
      <c r="PQV93" s="128"/>
      <c r="PQW93" s="128"/>
      <c r="PQX93" s="129"/>
      <c r="PQY93" s="80"/>
      <c r="PQZ93" s="80"/>
      <c r="PRA93" s="80"/>
      <c r="PRB93" s="80"/>
      <c r="PRC93" s="127"/>
      <c r="PRD93" s="128"/>
      <c r="PRE93" s="128"/>
      <c r="PRF93" s="128"/>
      <c r="PRG93" s="129"/>
      <c r="PRH93" s="80"/>
      <c r="PRI93" s="80"/>
      <c r="PRJ93" s="80"/>
      <c r="PRK93" s="80"/>
      <c r="PRL93" s="127"/>
      <c r="PRM93" s="128"/>
      <c r="PRN93" s="128"/>
      <c r="PRO93" s="128"/>
      <c r="PRP93" s="129"/>
      <c r="PRQ93" s="80"/>
      <c r="PRR93" s="80"/>
      <c r="PRS93" s="80"/>
      <c r="PRT93" s="80"/>
      <c r="PRU93" s="127"/>
      <c r="PRV93" s="128"/>
      <c r="PRW93" s="128"/>
      <c r="PRX93" s="128"/>
      <c r="PRY93" s="129"/>
      <c r="PRZ93" s="80"/>
      <c r="PSA93" s="80"/>
      <c r="PSB93" s="80"/>
      <c r="PSC93" s="80"/>
      <c r="PSD93" s="127"/>
      <c r="PSE93" s="128"/>
      <c r="PSF93" s="128"/>
      <c r="PSG93" s="128"/>
      <c r="PSH93" s="129"/>
      <c r="PSI93" s="80"/>
      <c r="PSJ93" s="80"/>
      <c r="PSK93" s="80"/>
      <c r="PSL93" s="80"/>
      <c r="PSM93" s="127"/>
      <c r="PSN93" s="128"/>
      <c r="PSO93" s="128"/>
      <c r="PSP93" s="128"/>
      <c r="PSQ93" s="129"/>
      <c r="PSR93" s="80"/>
      <c r="PSS93" s="80"/>
      <c r="PST93" s="80"/>
      <c r="PSU93" s="80"/>
      <c r="PSV93" s="127"/>
      <c r="PSW93" s="128"/>
      <c r="PSX93" s="128"/>
      <c r="PSY93" s="128"/>
      <c r="PSZ93" s="129"/>
      <c r="PTA93" s="80"/>
      <c r="PTB93" s="80"/>
      <c r="PTC93" s="80"/>
      <c r="PTD93" s="80"/>
      <c r="PTE93" s="127"/>
      <c r="PTF93" s="128"/>
      <c r="PTG93" s="128"/>
      <c r="PTH93" s="128"/>
      <c r="PTI93" s="129"/>
      <c r="PTJ93" s="80"/>
      <c r="PTK93" s="80"/>
      <c r="PTL93" s="80"/>
      <c r="PTM93" s="80"/>
      <c r="PTN93" s="127"/>
      <c r="PTO93" s="128"/>
      <c r="PTP93" s="128"/>
      <c r="PTQ93" s="128"/>
      <c r="PTR93" s="129"/>
      <c r="PTS93" s="80"/>
      <c r="PTT93" s="80"/>
      <c r="PTU93" s="80"/>
      <c r="PTV93" s="80"/>
      <c r="PTW93" s="127"/>
      <c r="PTX93" s="128"/>
      <c r="PTY93" s="128"/>
      <c r="PTZ93" s="128"/>
      <c r="PUA93" s="129"/>
      <c r="PUB93" s="80"/>
      <c r="PUC93" s="80"/>
      <c r="PUD93" s="80"/>
      <c r="PUE93" s="80"/>
      <c r="PUF93" s="127"/>
      <c r="PUG93" s="128"/>
      <c r="PUH93" s="128"/>
      <c r="PUI93" s="128"/>
      <c r="PUJ93" s="129"/>
      <c r="PUK93" s="80"/>
      <c r="PUL93" s="80"/>
      <c r="PUM93" s="80"/>
      <c r="PUN93" s="80"/>
      <c r="PUO93" s="127"/>
      <c r="PUP93" s="128"/>
      <c r="PUQ93" s="128"/>
      <c r="PUR93" s="128"/>
      <c r="PUS93" s="129"/>
      <c r="PUT93" s="80"/>
      <c r="PUU93" s="80"/>
      <c r="PUV93" s="80"/>
      <c r="PUW93" s="80"/>
      <c r="PUX93" s="127"/>
      <c r="PUY93" s="128"/>
      <c r="PUZ93" s="128"/>
      <c r="PVA93" s="128"/>
      <c r="PVB93" s="129"/>
      <c r="PVC93" s="80"/>
      <c r="PVD93" s="80"/>
      <c r="PVE93" s="80"/>
      <c r="PVF93" s="80"/>
      <c r="PVG93" s="127"/>
      <c r="PVH93" s="128"/>
      <c r="PVI93" s="128"/>
      <c r="PVJ93" s="128"/>
      <c r="PVK93" s="129"/>
      <c r="PVL93" s="80"/>
      <c r="PVM93" s="80"/>
      <c r="PVN93" s="80"/>
      <c r="PVO93" s="80"/>
      <c r="PVP93" s="127"/>
      <c r="PVQ93" s="128"/>
      <c r="PVR93" s="128"/>
      <c r="PVS93" s="128"/>
      <c r="PVT93" s="129"/>
      <c r="PVU93" s="80"/>
      <c r="PVV93" s="80"/>
      <c r="PVW93" s="80"/>
      <c r="PVX93" s="80"/>
      <c r="PVY93" s="127"/>
      <c r="PVZ93" s="128"/>
      <c r="PWA93" s="128"/>
      <c r="PWB93" s="128"/>
      <c r="PWC93" s="129"/>
      <c r="PWD93" s="80"/>
      <c r="PWE93" s="80"/>
      <c r="PWF93" s="80"/>
      <c r="PWG93" s="80"/>
      <c r="PWH93" s="127"/>
      <c r="PWI93" s="128"/>
      <c r="PWJ93" s="128"/>
      <c r="PWK93" s="128"/>
      <c r="PWL93" s="129"/>
      <c r="PWM93" s="80"/>
      <c r="PWN93" s="80"/>
      <c r="PWO93" s="80"/>
      <c r="PWP93" s="80"/>
      <c r="PWQ93" s="127"/>
      <c r="PWR93" s="128"/>
      <c r="PWS93" s="128"/>
      <c r="PWT93" s="128"/>
      <c r="PWU93" s="129"/>
      <c r="PWV93" s="80"/>
      <c r="PWW93" s="80"/>
      <c r="PWX93" s="80"/>
      <c r="PWY93" s="80"/>
      <c r="PWZ93" s="127"/>
      <c r="PXA93" s="128"/>
      <c r="PXB93" s="128"/>
      <c r="PXC93" s="128"/>
      <c r="PXD93" s="129"/>
      <c r="PXE93" s="80"/>
      <c r="PXF93" s="80"/>
      <c r="PXG93" s="80"/>
      <c r="PXH93" s="80"/>
      <c r="PXI93" s="127"/>
      <c r="PXJ93" s="128"/>
      <c r="PXK93" s="128"/>
      <c r="PXL93" s="128"/>
      <c r="PXM93" s="129"/>
      <c r="PXN93" s="80"/>
      <c r="PXO93" s="80"/>
      <c r="PXP93" s="80"/>
      <c r="PXQ93" s="80"/>
      <c r="PXR93" s="127"/>
      <c r="PXS93" s="128"/>
      <c r="PXT93" s="128"/>
      <c r="PXU93" s="128"/>
      <c r="PXV93" s="129"/>
      <c r="PXW93" s="80"/>
      <c r="PXX93" s="80"/>
      <c r="PXY93" s="80"/>
      <c r="PXZ93" s="80"/>
      <c r="PYA93" s="127"/>
      <c r="PYB93" s="128"/>
      <c r="PYC93" s="128"/>
      <c r="PYD93" s="128"/>
      <c r="PYE93" s="129"/>
      <c r="PYF93" s="80"/>
      <c r="PYG93" s="80"/>
      <c r="PYH93" s="80"/>
      <c r="PYI93" s="80"/>
      <c r="PYJ93" s="127"/>
      <c r="PYK93" s="128"/>
      <c r="PYL93" s="128"/>
      <c r="PYM93" s="128"/>
      <c r="PYN93" s="129"/>
      <c r="PYO93" s="80"/>
      <c r="PYP93" s="80"/>
      <c r="PYQ93" s="80"/>
      <c r="PYR93" s="80"/>
      <c r="PYS93" s="127"/>
      <c r="PYT93" s="128"/>
      <c r="PYU93" s="128"/>
      <c r="PYV93" s="128"/>
      <c r="PYW93" s="129"/>
      <c r="PYX93" s="80"/>
      <c r="PYY93" s="80"/>
      <c r="PYZ93" s="80"/>
      <c r="PZA93" s="80"/>
      <c r="PZB93" s="127"/>
      <c r="PZC93" s="128"/>
      <c r="PZD93" s="128"/>
      <c r="PZE93" s="128"/>
      <c r="PZF93" s="129"/>
      <c r="PZG93" s="80"/>
      <c r="PZH93" s="80"/>
      <c r="PZI93" s="80"/>
      <c r="PZJ93" s="80"/>
      <c r="PZK93" s="127"/>
      <c r="PZL93" s="128"/>
      <c r="PZM93" s="128"/>
      <c r="PZN93" s="128"/>
      <c r="PZO93" s="129"/>
      <c r="PZP93" s="80"/>
      <c r="PZQ93" s="80"/>
      <c r="PZR93" s="80"/>
      <c r="PZS93" s="80"/>
      <c r="PZT93" s="127"/>
      <c r="PZU93" s="128"/>
      <c r="PZV93" s="128"/>
      <c r="PZW93" s="128"/>
      <c r="PZX93" s="129"/>
      <c r="PZY93" s="80"/>
      <c r="PZZ93" s="80"/>
      <c r="QAA93" s="80"/>
      <c r="QAB93" s="80"/>
      <c r="QAC93" s="127"/>
      <c r="QAD93" s="128"/>
      <c r="QAE93" s="128"/>
      <c r="QAF93" s="128"/>
      <c r="QAG93" s="129"/>
      <c r="QAH93" s="80"/>
      <c r="QAI93" s="80"/>
      <c r="QAJ93" s="80"/>
      <c r="QAK93" s="80"/>
      <c r="QAL93" s="127"/>
      <c r="QAM93" s="128"/>
      <c r="QAN93" s="128"/>
      <c r="QAO93" s="128"/>
      <c r="QAP93" s="129"/>
      <c r="QAQ93" s="80"/>
      <c r="QAR93" s="80"/>
      <c r="QAS93" s="80"/>
      <c r="QAT93" s="80"/>
      <c r="QAU93" s="127"/>
      <c r="QAV93" s="128"/>
      <c r="QAW93" s="128"/>
      <c r="QAX93" s="128"/>
      <c r="QAY93" s="129"/>
      <c r="QAZ93" s="80"/>
      <c r="QBA93" s="80"/>
      <c r="QBB93" s="80"/>
      <c r="QBC93" s="80"/>
      <c r="QBD93" s="127"/>
      <c r="QBE93" s="128"/>
      <c r="QBF93" s="128"/>
      <c r="QBG93" s="128"/>
      <c r="QBH93" s="129"/>
      <c r="QBI93" s="80"/>
      <c r="QBJ93" s="80"/>
      <c r="QBK93" s="80"/>
      <c r="QBL93" s="80"/>
      <c r="QBM93" s="127"/>
      <c r="QBN93" s="128"/>
      <c r="QBO93" s="128"/>
      <c r="QBP93" s="128"/>
      <c r="QBQ93" s="129"/>
      <c r="QBR93" s="80"/>
      <c r="QBS93" s="80"/>
      <c r="QBT93" s="80"/>
      <c r="QBU93" s="80"/>
      <c r="QBV93" s="127"/>
      <c r="QBW93" s="128"/>
      <c r="QBX93" s="128"/>
      <c r="QBY93" s="128"/>
      <c r="QBZ93" s="129"/>
      <c r="QCA93" s="80"/>
      <c r="QCB93" s="80"/>
      <c r="QCC93" s="80"/>
      <c r="QCD93" s="80"/>
      <c r="QCE93" s="127"/>
      <c r="QCF93" s="128"/>
      <c r="QCG93" s="128"/>
      <c r="QCH93" s="128"/>
      <c r="QCI93" s="129"/>
      <c r="QCJ93" s="80"/>
      <c r="QCK93" s="80"/>
      <c r="QCL93" s="80"/>
      <c r="QCM93" s="80"/>
      <c r="QCN93" s="127"/>
      <c r="QCO93" s="128"/>
      <c r="QCP93" s="128"/>
      <c r="QCQ93" s="128"/>
      <c r="QCR93" s="129"/>
      <c r="QCS93" s="80"/>
      <c r="QCT93" s="80"/>
      <c r="QCU93" s="80"/>
      <c r="QCV93" s="80"/>
      <c r="QCW93" s="127"/>
      <c r="QCX93" s="128"/>
      <c r="QCY93" s="128"/>
      <c r="QCZ93" s="128"/>
      <c r="QDA93" s="129"/>
      <c r="QDB93" s="80"/>
      <c r="QDC93" s="80"/>
      <c r="QDD93" s="80"/>
      <c r="QDE93" s="80"/>
      <c r="QDF93" s="127"/>
      <c r="QDG93" s="128"/>
      <c r="QDH93" s="128"/>
      <c r="QDI93" s="128"/>
      <c r="QDJ93" s="129"/>
      <c r="QDK93" s="80"/>
      <c r="QDL93" s="80"/>
      <c r="QDM93" s="80"/>
      <c r="QDN93" s="80"/>
      <c r="QDO93" s="127"/>
      <c r="QDP93" s="128"/>
      <c r="QDQ93" s="128"/>
      <c r="QDR93" s="128"/>
      <c r="QDS93" s="129"/>
      <c r="QDT93" s="80"/>
      <c r="QDU93" s="80"/>
      <c r="QDV93" s="80"/>
      <c r="QDW93" s="80"/>
      <c r="QDX93" s="127"/>
      <c r="QDY93" s="128"/>
      <c r="QDZ93" s="128"/>
      <c r="QEA93" s="128"/>
      <c r="QEB93" s="129"/>
      <c r="QEC93" s="80"/>
      <c r="QED93" s="80"/>
      <c r="QEE93" s="80"/>
      <c r="QEF93" s="80"/>
      <c r="QEG93" s="127"/>
      <c r="QEH93" s="128"/>
      <c r="QEI93" s="128"/>
      <c r="QEJ93" s="128"/>
      <c r="QEK93" s="129"/>
      <c r="QEL93" s="80"/>
      <c r="QEM93" s="80"/>
      <c r="QEN93" s="80"/>
      <c r="QEO93" s="80"/>
      <c r="QEP93" s="127"/>
      <c r="QEQ93" s="128"/>
      <c r="QER93" s="128"/>
      <c r="QES93" s="128"/>
      <c r="QET93" s="129"/>
      <c r="QEU93" s="80"/>
      <c r="QEV93" s="80"/>
      <c r="QEW93" s="80"/>
      <c r="QEX93" s="80"/>
      <c r="QEY93" s="127"/>
      <c r="QEZ93" s="128"/>
      <c r="QFA93" s="128"/>
      <c r="QFB93" s="128"/>
      <c r="QFC93" s="129"/>
      <c r="QFD93" s="80"/>
      <c r="QFE93" s="80"/>
      <c r="QFF93" s="80"/>
      <c r="QFG93" s="80"/>
      <c r="QFH93" s="127"/>
      <c r="QFI93" s="128"/>
      <c r="QFJ93" s="128"/>
      <c r="QFK93" s="128"/>
      <c r="QFL93" s="129"/>
      <c r="QFM93" s="80"/>
      <c r="QFN93" s="80"/>
      <c r="QFO93" s="80"/>
      <c r="QFP93" s="80"/>
      <c r="QFQ93" s="127"/>
      <c r="QFR93" s="128"/>
      <c r="QFS93" s="128"/>
      <c r="QFT93" s="128"/>
      <c r="QFU93" s="129"/>
      <c r="QFV93" s="80"/>
      <c r="QFW93" s="80"/>
      <c r="QFX93" s="80"/>
      <c r="QFY93" s="80"/>
      <c r="QFZ93" s="127"/>
      <c r="QGA93" s="128"/>
      <c r="QGB93" s="128"/>
      <c r="QGC93" s="128"/>
      <c r="QGD93" s="129"/>
      <c r="QGE93" s="80"/>
      <c r="QGF93" s="80"/>
      <c r="QGG93" s="80"/>
      <c r="QGH93" s="80"/>
      <c r="QGI93" s="127"/>
      <c r="QGJ93" s="128"/>
      <c r="QGK93" s="128"/>
      <c r="QGL93" s="128"/>
      <c r="QGM93" s="129"/>
      <c r="QGN93" s="80"/>
      <c r="QGO93" s="80"/>
      <c r="QGP93" s="80"/>
      <c r="QGQ93" s="80"/>
      <c r="QGR93" s="127"/>
      <c r="QGS93" s="128"/>
      <c r="QGT93" s="128"/>
      <c r="QGU93" s="128"/>
      <c r="QGV93" s="129"/>
      <c r="QGW93" s="80"/>
      <c r="QGX93" s="80"/>
      <c r="QGY93" s="80"/>
      <c r="QGZ93" s="80"/>
      <c r="QHA93" s="127"/>
      <c r="QHB93" s="128"/>
      <c r="QHC93" s="128"/>
      <c r="QHD93" s="128"/>
      <c r="QHE93" s="129"/>
      <c r="QHF93" s="80"/>
      <c r="QHG93" s="80"/>
      <c r="QHH93" s="80"/>
      <c r="QHI93" s="80"/>
      <c r="QHJ93" s="127"/>
      <c r="QHK93" s="128"/>
      <c r="QHL93" s="128"/>
      <c r="QHM93" s="128"/>
      <c r="QHN93" s="129"/>
      <c r="QHO93" s="80"/>
      <c r="QHP93" s="80"/>
      <c r="QHQ93" s="80"/>
      <c r="QHR93" s="80"/>
      <c r="QHS93" s="127"/>
      <c r="QHT93" s="128"/>
      <c r="QHU93" s="128"/>
      <c r="QHV93" s="128"/>
      <c r="QHW93" s="129"/>
      <c r="QHX93" s="80"/>
      <c r="QHY93" s="80"/>
      <c r="QHZ93" s="80"/>
      <c r="QIA93" s="80"/>
      <c r="QIB93" s="127"/>
      <c r="QIC93" s="128"/>
      <c r="QID93" s="128"/>
      <c r="QIE93" s="128"/>
      <c r="QIF93" s="129"/>
      <c r="QIG93" s="80"/>
      <c r="QIH93" s="80"/>
      <c r="QII93" s="80"/>
      <c r="QIJ93" s="80"/>
      <c r="QIK93" s="127"/>
      <c r="QIL93" s="128"/>
      <c r="QIM93" s="128"/>
      <c r="QIN93" s="128"/>
      <c r="QIO93" s="129"/>
      <c r="QIP93" s="80"/>
      <c r="QIQ93" s="80"/>
      <c r="QIR93" s="80"/>
      <c r="QIS93" s="80"/>
      <c r="QIT93" s="127"/>
      <c r="QIU93" s="128"/>
      <c r="QIV93" s="128"/>
      <c r="QIW93" s="128"/>
      <c r="QIX93" s="129"/>
      <c r="QIY93" s="80"/>
      <c r="QIZ93" s="80"/>
      <c r="QJA93" s="80"/>
      <c r="QJB93" s="80"/>
      <c r="QJC93" s="127"/>
      <c r="QJD93" s="128"/>
      <c r="QJE93" s="128"/>
      <c r="QJF93" s="128"/>
      <c r="QJG93" s="129"/>
      <c r="QJH93" s="80"/>
      <c r="QJI93" s="80"/>
      <c r="QJJ93" s="80"/>
      <c r="QJK93" s="80"/>
      <c r="QJL93" s="127"/>
      <c r="QJM93" s="128"/>
      <c r="QJN93" s="128"/>
      <c r="QJO93" s="128"/>
      <c r="QJP93" s="129"/>
      <c r="QJQ93" s="80"/>
      <c r="QJR93" s="80"/>
      <c r="QJS93" s="80"/>
      <c r="QJT93" s="80"/>
      <c r="QJU93" s="127"/>
      <c r="QJV93" s="128"/>
      <c r="QJW93" s="128"/>
      <c r="QJX93" s="128"/>
      <c r="QJY93" s="129"/>
      <c r="QJZ93" s="80"/>
      <c r="QKA93" s="80"/>
      <c r="QKB93" s="80"/>
      <c r="QKC93" s="80"/>
      <c r="QKD93" s="127"/>
      <c r="QKE93" s="128"/>
      <c r="QKF93" s="128"/>
      <c r="QKG93" s="128"/>
      <c r="QKH93" s="129"/>
      <c r="QKI93" s="80"/>
      <c r="QKJ93" s="80"/>
      <c r="QKK93" s="80"/>
      <c r="QKL93" s="80"/>
      <c r="QKM93" s="127"/>
      <c r="QKN93" s="128"/>
      <c r="QKO93" s="128"/>
      <c r="QKP93" s="128"/>
      <c r="QKQ93" s="129"/>
      <c r="QKR93" s="80"/>
      <c r="QKS93" s="80"/>
      <c r="QKT93" s="80"/>
      <c r="QKU93" s="80"/>
      <c r="QKV93" s="127"/>
      <c r="QKW93" s="128"/>
      <c r="QKX93" s="128"/>
      <c r="QKY93" s="128"/>
      <c r="QKZ93" s="129"/>
      <c r="QLA93" s="80"/>
      <c r="QLB93" s="80"/>
      <c r="QLC93" s="80"/>
      <c r="QLD93" s="80"/>
      <c r="QLE93" s="127"/>
      <c r="QLF93" s="128"/>
      <c r="QLG93" s="128"/>
      <c r="QLH93" s="128"/>
      <c r="QLI93" s="129"/>
      <c r="QLJ93" s="80"/>
      <c r="QLK93" s="80"/>
      <c r="QLL93" s="80"/>
      <c r="QLM93" s="80"/>
      <c r="QLN93" s="127"/>
      <c r="QLO93" s="128"/>
      <c r="QLP93" s="128"/>
      <c r="QLQ93" s="128"/>
      <c r="QLR93" s="129"/>
      <c r="QLS93" s="80"/>
      <c r="QLT93" s="80"/>
      <c r="QLU93" s="80"/>
      <c r="QLV93" s="80"/>
      <c r="QLW93" s="127"/>
      <c r="QLX93" s="128"/>
      <c r="QLY93" s="128"/>
      <c r="QLZ93" s="128"/>
      <c r="QMA93" s="129"/>
      <c r="QMB93" s="80"/>
      <c r="QMC93" s="80"/>
      <c r="QMD93" s="80"/>
      <c r="QME93" s="80"/>
      <c r="QMF93" s="127"/>
      <c r="QMG93" s="128"/>
      <c r="QMH93" s="128"/>
      <c r="QMI93" s="128"/>
      <c r="QMJ93" s="129"/>
      <c r="QMK93" s="80"/>
      <c r="QML93" s="80"/>
      <c r="QMM93" s="80"/>
      <c r="QMN93" s="80"/>
      <c r="QMO93" s="127"/>
      <c r="QMP93" s="128"/>
      <c r="QMQ93" s="128"/>
      <c r="QMR93" s="128"/>
      <c r="QMS93" s="129"/>
      <c r="QMT93" s="80"/>
      <c r="QMU93" s="80"/>
      <c r="QMV93" s="80"/>
      <c r="QMW93" s="80"/>
      <c r="QMX93" s="127"/>
      <c r="QMY93" s="128"/>
      <c r="QMZ93" s="128"/>
      <c r="QNA93" s="128"/>
      <c r="QNB93" s="129"/>
      <c r="QNC93" s="80"/>
      <c r="QND93" s="80"/>
      <c r="QNE93" s="80"/>
      <c r="QNF93" s="80"/>
      <c r="QNG93" s="127"/>
      <c r="QNH93" s="128"/>
      <c r="QNI93" s="128"/>
      <c r="QNJ93" s="128"/>
      <c r="QNK93" s="129"/>
      <c r="QNL93" s="80"/>
      <c r="QNM93" s="80"/>
      <c r="QNN93" s="80"/>
      <c r="QNO93" s="80"/>
      <c r="QNP93" s="127"/>
      <c r="QNQ93" s="128"/>
      <c r="QNR93" s="128"/>
      <c r="QNS93" s="128"/>
      <c r="QNT93" s="129"/>
      <c r="QNU93" s="80"/>
      <c r="QNV93" s="80"/>
      <c r="QNW93" s="80"/>
      <c r="QNX93" s="80"/>
      <c r="QNY93" s="127"/>
      <c r="QNZ93" s="128"/>
      <c r="QOA93" s="128"/>
      <c r="QOB93" s="128"/>
      <c r="QOC93" s="129"/>
      <c r="QOD93" s="80"/>
      <c r="QOE93" s="80"/>
      <c r="QOF93" s="80"/>
      <c r="QOG93" s="80"/>
      <c r="QOH93" s="127"/>
      <c r="QOI93" s="128"/>
      <c r="QOJ93" s="128"/>
      <c r="QOK93" s="128"/>
      <c r="QOL93" s="129"/>
      <c r="QOM93" s="80"/>
      <c r="QON93" s="80"/>
      <c r="QOO93" s="80"/>
      <c r="QOP93" s="80"/>
      <c r="QOQ93" s="127"/>
      <c r="QOR93" s="128"/>
      <c r="QOS93" s="128"/>
      <c r="QOT93" s="128"/>
      <c r="QOU93" s="129"/>
      <c r="QOV93" s="80"/>
      <c r="QOW93" s="80"/>
      <c r="QOX93" s="80"/>
      <c r="QOY93" s="80"/>
      <c r="QOZ93" s="127"/>
      <c r="QPA93" s="128"/>
      <c r="QPB93" s="128"/>
      <c r="QPC93" s="128"/>
      <c r="QPD93" s="129"/>
      <c r="QPE93" s="80"/>
      <c r="QPF93" s="80"/>
      <c r="QPG93" s="80"/>
      <c r="QPH93" s="80"/>
      <c r="QPI93" s="127"/>
      <c r="QPJ93" s="128"/>
      <c r="QPK93" s="128"/>
      <c r="QPL93" s="128"/>
      <c r="QPM93" s="129"/>
      <c r="QPN93" s="80"/>
      <c r="QPO93" s="80"/>
      <c r="QPP93" s="80"/>
      <c r="QPQ93" s="80"/>
      <c r="QPR93" s="127"/>
      <c r="QPS93" s="128"/>
      <c r="QPT93" s="128"/>
      <c r="QPU93" s="128"/>
      <c r="QPV93" s="129"/>
      <c r="QPW93" s="80"/>
      <c r="QPX93" s="80"/>
      <c r="QPY93" s="80"/>
      <c r="QPZ93" s="80"/>
      <c r="QQA93" s="127"/>
      <c r="QQB93" s="128"/>
      <c r="QQC93" s="128"/>
      <c r="QQD93" s="128"/>
      <c r="QQE93" s="129"/>
      <c r="QQF93" s="80"/>
      <c r="QQG93" s="80"/>
      <c r="QQH93" s="80"/>
      <c r="QQI93" s="80"/>
      <c r="QQJ93" s="127"/>
      <c r="QQK93" s="128"/>
      <c r="QQL93" s="128"/>
      <c r="QQM93" s="128"/>
      <c r="QQN93" s="129"/>
      <c r="QQO93" s="80"/>
      <c r="QQP93" s="80"/>
      <c r="QQQ93" s="80"/>
      <c r="QQR93" s="80"/>
      <c r="QQS93" s="127"/>
      <c r="QQT93" s="128"/>
      <c r="QQU93" s="128"/>
      <c r="QQV93" s="128"/>
      <c r="QQW93" s="129"/>
      <c r="QQX93" s="80"/>
      <c r="QQY93" s="80"/>
      <c r="QQZ93" s="80"/>
      <c r="QRA93" s="80"/>
      <c r="QRB93" s="127"/>
      <c r="QRC93" s="128"/>
      <c r="QRD93" s="128"/>
      <c r="QRE93" s="128"/>
      <c r="QRF93" s="129"/>
      <c r="QRG93" s="80"/>
      <c r="QRH93" s="80"/>
      <c r="QRI93" s="80"/>
      <c r="QRJ93" s="80"/>
      <c r="QRK93" s="127"/>
      <c r="QRL93" s="128"/>
      <c r="QRM93" s="128"/>
      <c r="QRN93" s="128"/>
      <c r="QRO93" s="129"/>
      <c r="QRP93" s="80"/>
      <c r="QRQ93" s="80"/>
      <c r="QRR93" s="80"/>
      <c r="QRS93" s="80"/>
      <c r="QRT93" s="127"/>
      <c r="QRU93" s="128"/>
      <c r="QRV93" s="128"/>
      <c r="QRW93" s="128"/>
      <c r="QRX93" s="129"/>
      <c r="QRY93" s="80"/>
      <c r="QRZ93" s="80"/>
      <c r="QSA93" s="80"/>
      <c r="QSB93" s="80"/>
      <c r="QSC93" s="127"/>
      <c r="QSD93" s="128"/>
      <c r="QSE93" s="128"/>
      <c r="QSF93" s="128"/>
      <c r="QSG93" s="129"/>
      <c r="QSH93" s="80"/>
      <c r="QSI93" s="80"/>
      <c r="QSJ93" s="80"/>
      <c r="QSK93" s="80"/>
      <c r="QSL93" s="127"/>
      <c r="QSM93" s="128"/>
      <c r="QSN93" s="128"/>
      <c r="QSO93" s="128"/>
      <c r="QSP93" s="129"/>
      <c r="QSQ93" s="80"/>
      <c r="QSR93" s="80"/>
      <c r="QSS93" s="80"/>
      <c r="QST93" s="80"/>
      <c r="QSU93" s="127"/>
      <c r="QSV93" s="128"/>
      <c r="QSW93" s="128"/>
      <c r="QSX93" s="128"/>
      <c r="QSY93" s="129"/>
      <c r="QSZ93" s="80"/>
      <c r="QTA93" s="80"/>
      <c r="QTB93" s="80"/>
      <c r="QTC93" s="80"/>
      <c r="QTD93" s="127"/>
      <c r="QTE93" s="128"/>
      <c r="QTF93" s="128"/>
      <c r="QTG93" s="128"/>
      <c r="QTH93" s="129"/>
      <c r="QTI93" s="80"/>
      <c r="QTJ93" s="80"/>
      <c r="QTK93" s="80"/>
      <c r="QTL93" s="80"/>
      <c r="QTM93" s="127"/>
      <c r="QTN93" s="128"/>
      <c r="QTO93" s="128"/>
      <c r="QTP93" s="128"/>
      <c r="QTQ93" s="129"/>
      <c r="QTR93" s="80"/>
      <c r="QTS93" s="80"/>
      <c r="QTT93" s="80"/>
      <c r="QTU93" s="80"/>
      <c r="QTV93" s="127"/>
      <c r="QTW93" s="128"/>
      <c r="QTX93" s="128"/>
      <c r="QTY93" s="128"/>
      <c r="QTZ93" s="129"/>
      <c r="QUA93" s="80"/>
      <c r="QUB93" s="80"/>
      <c r="QUC93" s="80"/>
      <c r="QUD93" s="80"/>
      <c r="QUE93" s="127"/>
      <c r="QUF93" s="128"/>
      <c r="QUG93" s="128"/>
      <c r="QUH93" s="128"/>
      <c r="QUI93" s="129"/>
      <c r="QUJ93" s="80"/>
      <c r="QUK93" s="80"/>
      <c r="QUL93" s="80"/>
      <c r="QUM93" s="80"/>
      <c r="QUN93" s="127"/>
      <c r="QUO93" s="128"/>
      <c r="QUP93" s="128"/>
      <c r="QUQ93" s="128"/>
      <c r="QUR93" s="129"/>
      <c r="QUS93" s="80"/>
      <c r="QUT93" s="80"/>
      <c r="QUU93" s="80"/>
      <c r="QUV93" s="80"/>
      <c r="QUW93" s="127"/>
      <c r="QUX93" s="128"/>
      <c r="QUY93" s="128"/>
      <c r="QUZ93" s="128"/>
      <c r="QVA93" s="129"/>
      <c r="QVB93" s="80"/>
      <c r="QVC93" s="80"/>
      <c r="QVD93" s="80"/>
      <c r="QVE93" s="80"/>
      <c r="QVF93" s="127"/>
      <c r="QVG93" s="128"/>
      <c r="QVH93" s="128"/>
      <c r="QVI93" s="128"/>
      <c r="QVJ93" s="129"/>
      <c r="QVK93" s="80"/>
      <c r="QVL93" s="80"/>
      <c r="QVM93" s="80"/>
      <c r="QVN93" s="80"/>
      <c r="QVO93" s="127"/>
      <c r="QVP93" s="128"/>
      <c r="QVQ93" s="128"/>
      <c r="QVR93" s="128"/>
      <c r="QVS93" s="129"/>
      <c r="QVT93" s="80"/>
      <c r="QVU93" s="80"/>
      <c r="QVV93" s="80"/>
      <c r="QVW93" s="80"/>
      <c r="QVX93" s="127"/>
      <c r="QVY93" s="128"/>
      <c r="QVZ93" s="128"/>
      <c r="QWA93" s="128"/>
      <c r="QWB93" s="129"/>
      <c r="QWC93" s="80"/>
      <c r="QWD93" s="80"/>
      <c r="QWE93" s="80"/>
      <c r="QWF93" s="80"/>
      <c r="QWG93" s="127"/>
      <c r="QWH93" s="128"/>
      <c r="QWI93" s="128"/>
      <c r="QWJ93" s="128"/>
      <c r="QWK93" s="129"/>
      <c r="QWL93" s="80"/>
      <c r="QWM93" s="80"/>
      <c r="QWN93" s="80"/>
      <c r="QWO93" s="80"/>
      <c r="QWP93" s="127"/>
      <c r="QWQ93" s="128"/>
      <c r="QWR93" s="128"/>
      <c r="QWS93" s="128"/>
      <c r="QWT93" s="129"/>
      <c r="QWU93" s="80"/>
      <c r="QWV93" s="80"/>
      <c r="QWW93" s="80"/>
      <c r="QWX93" s="80"/>
      <c r="QWY93" s="127"/>
      <c r="QWZ93" s="128"/>
      <c r="QXA93" s="128"/>
      <c r="QXB93" s="128"/>
      <c r="QXC93" s="129"/>
      <c r="QXD93" s="80"/>
      <c r="QXE93" s="80"/>
      <c r="QXF93" s="80"/>
      <c r="QXG93" s="80"/>
      <c r="QXH93" s="127"/>
      <c r="QXI93" s="128"/>
      <c r="QXJ93" s="128"/>
      <c r="QXK93" s="128"/>
      <c r="QXL93" s="129"/>
      <c r="QXM93" s="80"/>
      <c r="QXN93" s="80"/>
      <c r="QXO93" s="80"/>
      <c r="QXP93" s="80"/>
      <c r="QXQ93" s="127"/>
      <c r="QXR93" s="128"/>
      <c r="QXS93" s="128"/>
      <c r="QXT93" s="128"/>
      <c r="QXU93" s="129"/>
      <c r="QXV93" s="80"/>
      <c r="QXW93" s="80"/>
      <c r="QXX93" s="80"/>
      <c r="QXY93" s="80"/>
      <c r="QXZ93" s="127"/>
      <c r="QYA93" s="128"/>
      <c r="QYB93" s="128"/>
      <c r="QYC93" s="128"/>
      <c r="QYD93" s="129"/>
      <c r="QYE93" s="80"/>
      <c r="QYF93" s="80"/>
      <c r="QYG93" s="80"/>
      <c r="QYH93" s="80"/>
      <c r="QYI93" s="127"/>
      <c r="QYJ93" s="128"/>
      <c r="QYK93" s="128"/>
      <c r="QYL93" s="128"/>
      <c r="QYM93" s="129"/>
      <c r="QYN93" s="80"/>
      <c r="QYO93" s="80"/>
      <c r="QYP93" s="80"/>
      <c r="QYQ93" s="80"/>
      <c r="QYR93" s="127"/>
      <c r="QYS93" s="128"/>
      <c r="QYT93" s="128"/>
      <c r="QYU93" s="128"/>
      <c r="QYV93" s="129"/>
      <c r="QYW93" s="80"/>
      <c r="QYX93" s="80"/>
      <c r="QYY93" s="80"/>
      <c r="QYZ93" s="80"/>
      <c r="QZA93" s="127"/>
      <c r="QZB93" s="128"/>
      <c r="QZC93" s="128"/>
      <c r="QZD93" s="128"/>
      <c r="QZE93" s="129"/>
      <c r="QZF93" s="80"/>
      <c r="QZG93" s="80"/>
      <c r="QZH93" s="80"/>
      <c r="QZI93" s="80"/>
      <c r="QZJ93" s="127"/>
      <c r="QZK93" s="128"/>
      <c r="QZL93" s="128"/>
      <c r="QZM93" s="128"/>
      <c r="QZN93" s="129"/>
      <c r="QZO93" s="80"/>
      <c r="QZP93" s="80"/>
      <c r="QZQ93" s="80"/>
      <c r="QZR93" s="80"/>
      <c r="QZS93" s="127"/>
      <c r="QZT93" s="128"/>
      <c r="QZU93" s="128"/>
      <c r="QZV93" s="128"/>
      <c r="QZW93" s="129"/>
      <c r="QZX93" s="80"/>
      <c r="QZY93" s="80"/>
      <c r="QZZ93" s="80"/>
      <c r="RAA93" s="80"/>
      <c r="RAB93" s="127"/>
      <c r="RAC93" s="128"/>
      <c r="RAD93" s="128"/>
      <c r="RAE93" s="128"/>
      <c r="RAF93" s="129"/>
      <c r="RAG93" s="80"/>
      <c r="RAH93" s="80"/>
      <c r="RAI93" s="80"/>
      <c r="RAJ93" s="80"/>
      <c r="RAK93" s="127"/>
      <c r="RAL93" s="128"/>
      <c r="RAM93" s="128"/>
      <c r="RAN93" s="128"/>
      <c r="RAO93" s="129"/>
      <c r="RAP93" s="80"/>
      <c r="RAQ93" s="80"/>
      <c r="RAR93" s="80"/>
      <c r="RAS93" s="80"/>
      <c r="RAT93" s="127"/>
      <c r="RAU93" s="128"/>
      <c r="RAV93" s="128"/>
      <c r="RAW93" s="128"/>
      <c r="RAX93" s="129"/>
      <c r="RAY93" s="80"/>
      <c r="RAZ93" s="80"/>
      <c r="RBA93" s="80"/>
      <c r="RBB93" s="80"/>
      <c r="RBC93" s="127"/>
      <c r="RBD93" s="128"/>
      <c r="RBE93" s="128"/>
      <c r="RBF93" s="128"/>
      <c r="RBG93" s="129"/>
      <c r="RBH93" s="80"/>
      <c r="RBI93" s="80"/>
      <c r="RBJ93" s="80"/>
      <c r="RBK93" s="80"/>
      <c r="RBL93" s="127"/>
      <c r="RBM93" s="128"/>
      <c r="RBN93" s="128"/>
      <c r="RBO93" s="128"/>
      <c r="RBP93" s="129"/>
      <c r="RBQ93" s="80"/>
      <c r="RBR93" s="80"/>
      <c r="RBS93" s="80"/>
      <c r="RBT93" s="80"/>
      <c r="RBU93" s="127"/>
      <c r="RBV93" s="128"/>
      <c r="RBW93" s="128"/>
      <c r="RBX93" s="128"/>
      <c r="RBY93" s="129"/>
      <c r="RBZ93" s="80"/>
      <c r="RCA93" s="80"/>
      <c r="RCB93" s="80"/>
      <c r="RCC93" s="80"/>
      <c r="RCD93" s="127"/>
      <c r="RCE93" s="128"/>
      <c r="RCF93" s="128"/>
      <c r="RCG93" s="128"/>
      <c r="RCH93" s="129"/>
      <c r="RCI93" s="80"/>
      <c r="RCJ93" s="80"/>
      <c r="RCK93" s="80"/>
      <c r="RCL93" s="80"/>
      <c r="RCM93" s="127"/>
      <c r="RCN93" s="128"/>
      <c r="RCO93" s="128"/>
      <c r="RCP93" s="128"/>
      <c r="RCQ93" s="129"/>
      <c r="RCR93" s="80"/>
      <c r="RCS93" s="80"/>
      <c r="RCT93" s="80"/>
      <c r="RCU93" s="80"/>
      <c r="RCV93" s="127"/>
      <c r="RCW93" s="128"/>
      <c r="RCX93" s="128"/>
      <c r="RCY93" s="128"/>
      <c r="RCZ93" s="129"/>
      <c r="RDA93" s="80"/>
      <c r="RDB93" s="80"/>
      <c r="RDC93" s="80"/>
      <c r="RDD93" s="80"/>
      <c r="RDE93" s="127"/>
      <c r="RDF93" s="128"/>
      <c r="RDG93" s="128"/>
      <c r="RDH93" s="128"/>
      <c r="RDI93" s="129"/>
      <c r="RDJ93" s="80"/>
      <c r="RDK93" s="80"/>
      <c r="RDL93" s="80"/>
      <c r="RDM93" s="80"/>
      <c r="RDN93" s="127"/>
      <c r="RDO93" s="128"/>
      <c r="RDP93" s="128"/>
      <c r="RDQ93" s="128"/>
      <c r="RDR93" s="129"/>
      <c r="RDS93" s="80"/>
      <c r="RDT93" s="80"/>
      <c r="RDU93" s="80"/>
      <c r="RDV93" s="80"/>
      <c r="RDW93" s="127"/>
      <c r="RDX93" s="128"/>
      <c r="RDY93" s="128"/>
      <c r="RDZ93" s="128"/>
      <c r="REA93" s="129"/>
      <c r="REB93" s="80"/>
      <c r="REC93" s="80"/>
      <c r="RED93" s="80"/>
      <c r="REE93" s="80"/>
      <c r="REF93" s="127"/>
      <c r="REG93" s="128"/>
      <c r="REH93" s="128"/>
      <c r="REI93" s="128"/>
      <c r="REJ93" s="129"/>
      <c r="REK93" s="80"/>
      <c r="REL93" s="80"/>
      <c r="REM93" s="80"/>
      <c r="REN93" s="80"/>
      <c r="REO93" s="127"/>
      <c r="REP93" s="128"/>
      <c r="REQ93" s="128"/>
      <c r="RER93" s="128"/>
      <c r="RES93" s="129"/>
      <c r="RET93" s="80"/>
      <c r="REU93" s="80"/>
      <c r="REV93" s="80"/>
      <c r="REW93" s="80"/>
      <c r="REX93" s="127"/>
      <c r="REY93" s="128"/>
      <c r="REZ93" s="128"/>
      <c r="RFA93" s="128"/>
      <c r="RFB93" s="129"/>
      <c r="RFC93" s="80"/>
      <c r="RFD93" s="80"/>
      <c r="RFE93" s="80"/>
      <c r="RFF93" s="80"/>
      <c r="RFG93" s="127"/>
      <c r="RFH93" s="128"/>
      <c r="RFI93" s="128"/>
      <c r="RFJ93" s="128"/>
      <c r="RFK93" s="129"/>
      <c r="RFL93" s="80"/>
      <c r="RFM93" s="80"/>
      <c r="RFN93" s="80"/>
      <c r="RFO93" s="80"/>
      <c r="RFP93" s="127"/>
      <c r="RFQ93" s="128"/>
      <c r="RFR93" s="128"/>
      <c r="RFS93" s="128"/>
      <c r="RFT93" s="129"/>
      <c r="RFU93" s="80"/>
      <c r="RFV93" s="80"/>
      <c r="RFW93" s="80"/>
      <c r="RFX93" s="80"/>
      <c r="RFY93" s="127"/>
      <c r="RFZ93" s="128"/>
      <c r="RGA93" s="128"/>
      <c r="RGB93" s="128"/>
      <c r="RGC93" s="129"/>
      <c r="RGD93" s="80"/>
      <c r="RGE93" s="80"/>
      <c r="RGF93" s="80"/>
      <c r="RGG93" s="80"/>
      <c r="RGH93" s="127"/>
      <c r="RGI93" s="128"/>
      <c r="RGJ93" s="128"/>
      <c r="RGK93" s="128"/>
      <c r="RGL93" s="129"/>
      <c r="RGM93" s="80"/>
      <c r="RGN93" s="80"/>
      <c r="RGO93" s="80"/>
      <c r="RGP93" s="80"/>
      <c r="RGQ93" s="127"/>
      <c r="RGR93" s="128"/>
      <c r="RGS93" s="128"/>
      <c r="RGT93" s="128"/>
      <c r="RGU93" s="129"/>
      <c r="RGV93" s="80"/>
      <c r="RGW93" s="80"/>
      <c r="RGX93" s="80"/>
      <c r="RGY93" s="80"/>
      <c r="RGZ93" s="127"/>
      <c r="RHA93" s="128"/>
      <c r="RHB93" s="128"/>
      <c r="RHC93" s="128"/>
      <c r="RHD93" s="129"/>
      <c r="RHE93" s="80"/>
      <c r="RHF93" s="80"/>
      <c r="RHG93" s="80"/>
      <c r="RHH93" s="80"/>
      <c r="RHI93" s="127"/>
      <c r="RHJ93" s="128"/>
      <c r="RHK93" s="128"/>
      <c r="RHL93" s="128"/>
      <c r="RHM93" s="129"/>
      <c r="RHN93" s="80"/>
      <c r="RHO93" s="80"/>
      <c r="RHP93" s="80"/>
      <c r="RHQ93" s="80"/>
      <c r="RHR93" s="127"/>
      <c r="RHS93" s="128"/>
      <c r="RHT93" s="128"/>
      <c r="RHU93" s="128"/>
      <c r="RHV93" s="129"/>
      <c r="RHW93" s="80"/>
      <c r="RHX93" s="80"/>
      <c r="RHY93" s="80"/>
      <c r="RHZ93" s="80"/>
      <c r="RIA93" s="127"/>
      <c r="RIB93" s="128"/>
      <c r="RIC93" s="128"/>
      <c r="RID93" s="128"/>
      <c r="RIE93" s="129"/>
      <c r="RIF93" s="80"/>
      <c r="RIG93" s="80"/>
      <c r="RIH93" s="80"/>
      <c r="RII93" s="80"/>
      <c r="RIJ93" s="127"/>
      <c r="RIK93" s="128"/>
      <c r="RIL93" s="128"/>
      <c r="RIM93" s="128"/>
      <c r="RIN93" s="129"/>
      <c r="RIO93" s="80"/>
      <c r="RIP93" s="80"/>
      <c r="RIQ93" s="80"/>
      <c r="RIR93" s="80"/>
      <c r="RIS93" s="127"/>
      <c r="RIT93" s="128"/>
      <c r="RIU93" s="128"/>
      <c r="RIV93" s="128"/>
      <c r="RIW93" s="129"/>
      <c r="RIX93" s="80"/>
      <c r="RIY93" s="80"/>
      <c r="RIZ93" s="80"/>
      <c r="RJA93" s="80"/>
      <c r="RJB93" s="127"/>
      <c r="RJC93" s="128"/>
      <c r="RJD93" s="128"/>
      <c r="RJE93" s="128"/>
      <c r="RJF93" s="129"/>
      <c r="RJG93" s="80"/>
      <c r="RJH93" s="80"/>
      <c r="RJI93" s="80"/>
      <c r="RJJ93" s="80"/>
      <c r="RJK93" s="127"/>
      <c r="RJL93" s="128"/>
      <c r="RJM93" s="128"/>
      <c r="RJN93" s="128"/>
      <c r="RJO93" s="129"/>
      <c r="RJP93" s="80"/>
      <c r="RJQ93" s="80"/>
      <c r="RJR93" s="80"/>
      <c r="RJS93" s="80"/>
      <c r="RJT93" s="127"/>
      <c r="RJU93" s="128"/>
      <c r="RJV93" s="128"/>
      <c r="RJW93" s="128"/>
      <c r="RJX93" s="129"/>
      <c r="RJY93" s="80"/>
      <c r="RJZ93" s="80"/>
      <c r="RKA93" s="80"/>
      <c r="RKB93" s="80"/>
      <c r="RKC93" s="127"/>
      <c r="RKD93" s="128"/>
      <c r="RKE93" s="128"/>
      <c r="RKF93" s="128"/>
      <c r="RKG93" s="129"/>
      <c r="RKH93" s="80"/>
      <c r="RKI93" s="80"/>
      <c r="RKJ93" s="80"/>
      <c r="RKK93" s="80"/>
      <c r="RKL93" s="127"/>
      <c r="RKM93" s="128"/>
      <c r="RKN93" s="128"/>
      <c r="RKO93" s="128"/>
      <c r="RKP93" s="129"/>
      <c r="RKQ93" s="80"/>
      <c r="RKR93" s="80"/>
      <c r="RKS93" s="80"/>
      <c r="RKT93" s="80"/>
      <c r="RKU93" s="127"/>
      <c r="RKV93" s="128"/>
      <c r="RKW93" s="128"/>
      <c r="RKX93" s="128"/>
      <c r="RKY93" s="129"/>
      <c r="RKZ93" s="80"/>
      <c r="RLA93" s="80"/>
      <c r="RLB93" s="80"/>
      <c r="RLC93" s="80"/>
      <c r="RLD93" s="127"/>
      <c r="RLE93" s="128"/>
      <c r="RLF93" s="128"/>
      <c r="RLG93" s="128"/>
      <c r="RLH93" s="129"/>
      <c r="RLI93" s="80"/>
      <c r="RLJ93" s="80"/>
      <c r="RLK93" s="80"/>
      <c r="RLL93" s="80"/>
      <c r="RLM93" s="127"/>
      <c r="RLN93" s="128"/>
      <c r="RLO93" s="128"/>
      <c r="RLP93" s="128"/>
      <c r="RLQ93" s="129"/>
      <c r="RLR93" s="80"/>
      <c r="RLS93" s="80"/>
      <c r="RLT93" s="80"/>
      <c r="RLU93" s="80"/>
      <c r="RLV93" s="127"/>
      <c r="RLW93" s="128"/>
      <c r="RLX93" s="128"/>
      <c r="RLY93" s="128"/>
      <c r="RLZ93" s="129"/>
      <c r="RMA93" s="80"/>
      <c r="RMB93" s="80"/>
      <c r="RMC93" s="80"/>
      <c r="RMD93" s="80"/>
      <c r="RME93" s="127"/>
      <c r="RMF93" s="128"/>
      <c r="RMG93" s="128"/>
      <c r="RMH93" s="128"/>
      <c r="RMI93" s="129"/>
      <c r="RMJ93" s="80"/>
      <c r="RMK93" s="80"/>
      <c r="RML93" s="80"/>
      <c r="RMM93" s="80"/>
      <c r="RMN93" s="127"/>
      <c r="RMO93" s="128"/>
      <c r="RMP93" s="128"/>
      <c r="RMQ93" s="128"/>
      <c r="RMR93" s="129"/>
      <c r="RMS93" s="80"/>
      <c r="RMT93" s="80"/>
      <c r="RMU93" s="80"/>
      <c r="RMV93" s="80"/>
      <c r="RMW93" s="127"/>
      <c r="RMX93" s="128"/>
      <c r="RMY93" s="128"/>
      <c r="RMZ93" s="128"/>
      <c r="RNA93" s="129"/>
      <c r="RNB93" s="80"/>
      <c r="RNC93" s="80"/>
      <c r="RND93" s="80"/>
      <c r="RNE93" s="80"/>
      <c r="RNF93" s="127"/>
      <c r="RNG93" s="128"/>
      <c r="RNH93" s="128"/>
      <c r="RNI93" s="128"/>
      <c r="RNJ93" s="129"/>
      <c r="RNK93" s="80"/>
      <c r="RNL93" s="80"/>
      <c r="RNM93" s="80"/>
      <c r="RNN93" s="80"/>
      <c r="RNO93" s="127"/>
      <c r="RNP93" s="128"/>
      <c r="RNQ93" s="128"/>
      <c r="RNR93" s="128"/>
      <c r="RNS93" s="129"/>
      <c r="RNT93" s="80"/>
      <c r="RNU93" s="80"/>
      <c r="RNV93" s="80"/>
      <c r="RNW93" s="80"/>
      <c r="RNX93" s="127"/>
      <c r="RNY93" s="128"/>
      <c r="RNZ93" s="128"/>
      <c r="ROA93" s="128"/>
      <c r="ROB93" s="129"/>
      <c r="ROC93" s="80"/>
      <c r="ROD93" s="80"/>
      <c r="ROE93" s="80"/>
      <c r="ROF93" s="80"/>
      <c r="ROG93" s="127"/>
      <c r="ROH93" s="128"/>
      <c r="ROI93" s="128"/>
      <c r="ROJ93" s="128"/>
      <c r="ROK93" s="129"/>
      <c r="ROL93" s="80"/>
      <c r="ROM93" s="80"/>
      <c r="RON93" s="80"/>
      <c r="ROO93" s="80"/>
      <c r="ROP93" s="127"/>
      <c r="ROQ93" s="128"/>
      <c r="ROR93" s="128"/>
      <c r="ROS93" s="128"/>
      <c r="ROT93" s="129"/>
      <c r="ROU93" s="80"/>
      <c r="ROV93" s="80"/>
      <c r="ROW93" s="80"/>
      <c r="ROX93" s="80"/>
      <c r="ROY93" s="127"/>
      <c r="ROZ93" s="128"/>
      <c r="RPA93" s="128"/>
      <c r="RPB93" s="128"/>
      <c r="RPC93" s="129"/>
      <c r="RPD93" s="80"/>
      <c r="RPE93" s="80"/>
      <c r="RPF93" s="80"/>
      <c r="RPG93" s="80"/>
      <c r="RPH93" s="127"/>
      <c r="RPI93" s="128"/>
      <c r="RPJ93" s="128"/>
      <c r="RPK93" s="128"/>
      <c r="RPL93" s="129"/>
      <c r="RPM93" s="80"/>
      <c r="RPN93" s="80"/>
      <c r="RPO93" s="80"/>
      <c r="RPP93" s="80"/>
      <c r="RPQ93" s="127"/>
      <c r="RPR93" s="128"/>
      <c r="RPS93" s="128"/>
      <c r="RPT93" s="128"/>
      <c r="RPU93" s="129"/>
      <c r="RPV93" s="80"/>
      <c r="RPW93" s="80"/>
      <c r="RPX93" s="80"/>
      <c r="RPY93" s="80"/>
      <c r="RPZ93" s="127"/>
      <c r="RQA93" s="128"/>
      <c r="RQB93" s="128"/>
      <c r="RQC93" s="128"/>
      <c r="RQD93" s="129"/>
      <c r="RQE93" s="80"/>
      <c r="RQF93" s="80"/>
      <c r="RQG93" s="80"/>
      <c r="RQH93" s="80"/>
      <c r="RQI93" s="127"/>
      <c r="RQJ93" s="128"/>
      <c r="RQK93" s="128"/>
      <c r="RQL93" s="128"/>
      <c r="RQM93" s="129"/>
      <c r="RQN93" s="80"/>
      <c r="RQO93" s="80"/>
      <c r="RQP93" s="80"/>
      <c r="RQQ93" s="80"/>
      <c r="RQR93" s="127"/>
      <c r="RQS93" s="128"/>
      <c r="RQT93" s="128"/>
      <c r="RQU93" s="128"/>
      <c r="RQV93" s="129"/>
      <c r="RQW93" s="80"/>
      <c r="RQX93" s="80"/>
      <c r="RQY93" s="80"/>
      <c r="RQZ93" s="80"/>
      <c r="RRA93" s="127"/>
      <c r="RRB93" s="128"/>
      <c r="RRC93" s="128"/>
      <c r="RRD93" s="128"/>
      <c r="RRE93" s="129"/>
      <c r="RRF93" s="80"/>
      <c r="RRG93" s="80"/>
      <c r="RRH93" s="80"/>
      <c r="RRI93" s="80"/>
      <c r="RRJ93" s="127"/>
      <c r="RRK93" s="128"/>
      <c r="RRL93" s="128"/>
      <c r="RRM93" s="128"/>
      <c r="RRN93" s="129"/>
      <c r="RRO93" s="80"/>
      <c r="RRP93" s="80"/>
      <c r="RRQ93" s="80"/>
      <c r="RRR93" s="80"/>
      <c r="RRS93" s="127"/>
      <c r="RRT93" s="128"/>
      <c r="RRU93" s="128"/>
      <c r="RRV93" s="128"/>
      <c r="RRW93" s="129"/>
      <c r="RRX93" s="80"/>
      <c r="RRY93" s="80"/>
      <c r="RRZ93" s="80"/>
      <c r="RSA93" s="80"/>
      <c r="RSB93" s="127"/>
      <c r="RSC93" s="128"/>
      <c r="RSD93" s="128"/>
      <c r="RSE93" s="128"/>
      <c r="RSF93" s="129"/>
      <c r="RSG93" s="80"/>
      <c r="RSH93" s="80"/>
      <c r="RSI93" s="80"/>
      <c r="RSJ93" s="80"/>
      <c r="RSK93" s="127"/>
      <c r="RSL93" s="128"/>
      <c r="RSM93" s="128"/>
      <c r="RSN93" s="128"/>
      <c r="RSO93" s="129"/>
      <c r="RSP93" s="80"/>
      <c r="RSQ93" s="80"/>
      <c r="RSR93" s="80"/>
      <c r="RSS93" s="80"/>
      <c r="RST93" s="127"/>
      <c r="RSU93" s="128"/>
      <c r="RSV93" s="128"/>
      <c r="RSW93" s="128"/>
      <c r="RSX93" s="129"/>
      <c r="RSY93" s="80"/>
      <c r="RSZ93" s="80"/>
      <c r="RTA93" s="80"/>
      <c r="RTB93" s="80"/>
      <c r="RTC93" s="127"/>
      <c r="RTD93" s="128"/>
      <c r="RTE93" s="128"/>
      <c r="RTF93" s="128"/>
      <c r="RTG93" s="129"/>
      <c r="RTH93" s="80"/>
      <c r="RTI93" s="80"/>
      <c r="RTJ93" s="80"/>
      <c r="RTK93" s="80"/>
      <c r="RTL93" s="127"/>
      <c r="RTM93" s="128"/>
      <c r="RTN93" s="128"/>
      <c r="RTO93" s="128"/>
      <c r="RTP93" s="129"/>
      <c r="RTQ93" s="80"/>
      <c r="RTR93" s="80"/>
      <c r="RTS93" s="80"/>
      <c r="RTT93" s="80"/>
      <c r="RTU93" s="127"/>
      <c r="RTV93" s="128"/>
      <c r="RTW93" s="128"/>
      <c r="RTX93" s="128"/>
      <c r="RTY93" s="129"/>
      <c r="RTZ93" s="80"/>
      <c r="RUA93" s="80"/>
      <c r="RUB93" s="80"/>
      <c r="RUC93" s="80"/>
      <c r="RUD93" s="127"/>
      <c r="RUE93" s="128"/>
      <c r="RUF93" s="128"/>
      <c r="RUG93" s="128"/>
      <c r="RUH93" s="129"/>
      <c r="RUI93" s="80"/>
      <c r="RUJ93" s="80"/>
      <c r="RUK93" s="80"/>
      <c r="RUL93" s="80"/>
      <c r="RUM93" s="127"/>
      <c r="RUN93" s="128"/>
      <c r="RUO93" s="128"/>
      <c r="RUP93" s="128"/>
      <c r="RUQ93" s="129"/>
      <c r="RUR93" s="80"/>
      <c r="RUS93" s="80"/>
      <c r="RUT93" s="80"/>
      <c r="RUU93" s="80"/>
      <c r="RUV93" s="127"/>
      <c r="RUW93" s="128"/>
      <c r="RUX93" s="128"/>
      <c r="RUY93" s="128"/>
      <c r="RUZ93" s="129"/>
      <c r="RVA93" s="80"/>
      <c r="RVB93" s="80"/>
      <c r="RVC93" s="80"/>
      <c r="RVD93" s="80"/>
      <c r="RVE93" s="127"/>
      <c r="RVF93" s="128"/>
      <c r="RVG93" s="128"/>
      <c r="RVH93" s="128"/>
      <c r="RVI93" s="129"/>
      <c r="RVJ93" s="80"/>
      <c r="RVK93" s="80"/>
      <c r="RVL93" s="80"/>
      <c r="RVM93" s="80"/>
      <c r="RVN93" s="127"/>
      <c r="RVO93" s="128"/>
      <c r="RVP93" s="128"/>
      <c r="RVQ93" s="128"/>
      <c r="RVR93" s="129"/>
      <c r="RVS93" s="80"/>
      <c r="RVT93" s="80"/>
      <c r="RVU93" s="80"/>
      <c r="RVV93" s="80"/>
      <c r="RVW93" s="127"/>
      <c r="RVX93" s="128"/>
      <c r="RVY93" s="128"/>
      <c r="RVZ93" s="128"/>
      <c r="RWA93" s="129"/>
      <c r="RWB93" s="80"/>
      <c r="RWC93" s="80"/>
      <c r="RWD93" s="80"/>
      <c r="RWE93" s="80"/>
      <c r="RWF93" s="127"/>
      <c r="RWG93" s="128"/>
      <c r="RWH93" s="128"/>
      <c r="RWI93" s="128"/>
      <c r="RWJ93" s="129"/>
      <c r="RWK93" s="80"/>
      <c r="RWL93" s="80"/>
      <c r="RWM93" s="80"/>
      <c r="RWN93" s="80"/>
      <c r="RWO93" s="127"/>
      <c r="RWP93" s="128"/>
      <c r="RWQ93" s="128"/>
      <c r="RWR93" s="128"/>
      <c r="RWS93" s="129"/>
      <c r="RWT93" s="80"/>
      <c r="RWU93" s="80"/>
      <c r="RWV93" s="80"/>
      <c r="RWW93" s="80"/>
      <c r="RWX93" s="127"/>
      <c r="RWY93" s="128"/>
      <c r="RWZ93" s="128"/>
      <c r="RXA93" s="128"/>
      <c r="RXB93" s="129"/>
      <c r="RXC93" s="80"/>
      <c r="RXD93" s="80"/>
      <c r="RXE93" s="80"/>
      <c r="RXF93" s="80"/>
      <c r="RXG93" s="127"/>
      <c r="RXH93" s="128"/>
      <c r="RXI93" s="128"/>
      <c r="RXJ93" s="128"/>
      <c r="RXK93" s="129"/>
      <c r="RXL93" s="80"/>
      <c r="RXM93" s="80"/>
      <c r="RXN93" s="80"/>
      <c r="RXO93" s="80"/>
      <c r="RXP93" s="127"/>
      <c r="RXQ93" s="128"/>
      <c r="RXR93" s="128"/>
      <c r="RXS93" s="128"/>
      <c r="RXT93" s="129"/>
      <c r="RXU93" s="80"/>
      <c r="RXV93" s="80"/>
      <c r="RXW93" s="80"/>
      <c r="RXX93" s="80"/>
      <c r="RXY93" s="127"/>
      <c r="RXZ93" s="128"/>
      <c r="RYA93" s="128"/>
      <c r="RYB93" s="128"/>
      <c r="RYC93" s="129"/>
      <c r="RYD93" s="80"/>
      <c r="RYE93" s="80"/>
      <c r="RYF93" s="80"/>
      <c r="RYG93" s="80"/>
      <c r="RYH93" s="127"/>
      <c r="RYI93" s="128"/>
      <c r="RYJ93" s="128"/>
      <c r="RYK93" s="128"/>
      <c r="RYL93" s="129"/>
      <c r="RYM93" s="80"/>
      <c r="RYN93" s="80"/>
      <c r="RYO93" s="80"/>
      <c r="RYP93" s="80"/>
      <c r="RYQ93" s="127"/>
      <c r="RYR93" s="128"/>
      <c r="RYS93" s="128"/>
      <c r="RYT93" s="128"/>
      <c r="RYU93" s="129"/>
      <c r="RYV93" s="80"/>
      <c r="RYW93" s="80"/>
      <c r="RYX93" s="80"/>
      <c r="RYY93" s="80"/>
      <c r="RYZ93" s="127"/>
      <c r="RZA93" s="128"/>
      <c r="RZB93" s="128"/>
      <c r="RZC93" s="128"/>
      <c r="RZD93" s="129"/>
      <c r="RZE93" s="80"/>
      <c r="RZF93" s="80"/>
      <c r="RZG93" s="80"/>
      <c r="RZH93" s="80"/>
      <c r="RZI93" s="127"/>
      <c r="RZJ93" s="128"/>
      <c r="RZK93" s="128"/>
      <c r="RZL93" s="128"/>
      <c r="RZM93" s="129"/>
      <c r="RZN93" s="80"/>
      <c r="RZO93" s="80"/>
      <c r="RZP93" s="80"/>
      <c r="RZQ93" s="80"/>
      <c r="RZR93" s="127"/>
      <c r="RZS93" s="128"/>
      <c r="RZT93" s="128"/>
      <c r="RZU93" s="128"/>
      <c r="RZV93" s="129"/>
      <c r="RZW93" s="80"/>
      <c r="RZX93" s="80"/>
      <c r="RZY93" s="80"/>
      <c r="RZZ93" s="80"/>
      <c r="SAA93" s="127"/>
      <c r="SAB93" s="128"/>
      <c r="SAC93" s="128"/>
      <c r="SAD93" s="128"/>
      <c r="SAE93" s="129"/>
      <c r="SAF93" s="80"/>
      <c r="SAG93" s="80"/>
      <c r="SAH93" s="80"/>
      <c r="SAI93" s="80"/>
      <c r="SAJ93" s="127"/>
      <c r="SAK93" s="128"/>
      <c r="SAL93" s="128"/>
      <c r="SAM93" s="128"/>
      <c r="SAN93" s="129"/>
      <c r="SAO93" s="80"/>
      <c r="SAP93" s="80"/>
      <c r="SAQ93" s="80"/>
      <c r="SAR93" s="80"/>
      <c r="SAS93" s="127"/>
      <c r="SAT93" s="128"/>
      <c r="SAU93" s="128"/>
      <c r="SAV93" s="128"/>
      <c r="SAW93" s="129"/>
      <c r="SAX93" s="80"/>
      <c r="SAY93" s="80"/>
      <c r="SAZ93" s="80"/>
      <c r="SBA93" s="80"/>
      <c r="SBB93" s="127"/>
      <c r="SBC93" s="128"/>
      <c r="SBD93" s="128"/>
      <c r="SBE93" s="128"/>
      <c r="SBF93" s="129"/>
      <c r="SBG93" s="80"/>
      <c r="SBH93" s="80"/>
      <c r="SBI93" s="80"/>
      <c r="SBJ93" s="80"/>
      <c r="SBK93" s="127"/>
      <c r="SBL93" s="128"/>
      <c r="SBM93" s="128"/>
      <c r="SBN93" s="128"/>
      <c r="SBO93" s="129"/>
      <c r="SBP93" s="80"/>
      <c r="SBQ93" s="80"/>
      <c r="SBR93" s="80"/>
      <c r="SBS93" s="80"/>
      <c r="SBT93" s="127"/>
      <c r="SBU93" s="128"/>
      <c r="SBV93" s="128"/>
      <c r="SBW93" s="128"/>
      <c r="SBX93" s="129"/>
      <c r="SBY93" s="80"/>
      <c r="SBZ93" s="80"/>
      <c r="SCA93" s="80"/>
      <c r="SCB93" s="80"/>
      <c r="SCC93" s="127"/>
      <c r="SCD93" s="128"/>
      <c r="SCE93" s="128"/>
      <c r="SCF93" s="128"/>
      <c r="SCG93" s="129"/>
      <c r="SCH93" s="80"/>
      <c r="SCI93" s="80"/>
      <c r="SCJ93" s="80"/>
      <c r="SCK93" s="80"/>
      <c r="SCL93" s="127"/>
      <c r="SCM93" s="128"/>
      <c r="SCN93" s="128"/>
      <c r="SCO93" s="128"/>
      <c r="SCP93" s="129"/>
      <c r="SCQ93" s="80"/>
      <c r="SCR93" s="80"/>
      <c r="SCS93" s="80"/>
      <c r="SCT93" s="80"/>
      <c r="SCU93" s="127"/>
      <c r="SCV93" s="128"/>
      <c r="SCW93" s="128"/>
      <c r="SCX93" s="128"/>
      <c r="SCY93" s="129"/>
      <c r="SCZ93" s="80"/>
      <c r="SDA93" s="80"/>
      <c r="SDB93" s="80"/>
      <c r="SDC93" s="80"/>
      <c r="SDD93" s="127"/>
      <c r="SDE93" s="128"/>
      <c r="SDF93" s="128"/>
      <c r="SDG93" s="128"/>
      <c r="SDH93" s="129"/>
      <c r="SDI93" s="80"/>
      <c r="SDJ93" s="80"/>
      <c r="SDK93" s="80"/>
      <c r="SDL93" s="80"/>
      <c r="SDM93" s="127"/>
      <c r="SDN93" s="128"/>
      <c r="SDO93" s="128"/>
      <c r="SDP93" s="128"/>
      <c r="SDQ93" s="129"/>
      <c r="SDR93" s="80"/>
      <c r="SDS93" s="80"/>
      <c r="SDT93" s="80"/>
      <c r="SDU93" s="80"/>
      <c r="SDV93" s="127"/>
      <c r="SDW93" s="128"/>
      <c r="SDX93" s="128"/>
      <c r="SDY93" s="128"/>
      <c r="SDZ93" s="129"/>
      <c r="SEA93" s="80"/>
      <c r="SEB93" s="80"/>
      <c r="SEC93" s="80"/>
      <c r="SED93" s="80"/>
      <c r="SEE93" s="127"/>
      <c r="SEF93" s="128"/>
      <c r="SEG93" s="128"/>
      <c r="SEH93" s="128"/>
      <c r="SEI93" s="129"/>
      <c r="SEJ93" s="80"/>
      <c r="SEK93" s="80"/>
      <c r="SEL93" s="80"/>
      <c r="SEM93" s="80"/>
      <c r="SEN93" s="127"/>
      <c r="SEO93" s="128"/>
      <c r="SEP93" s="128"/>
      <c r="SEQ93" s="128"/>
      <c r="SER93" s="129"/>
      <c r="SES93" s="80"/>
      <c r="SET93" s="80"/>
      <c r="SEU93" s="80"/>
      <c r="SEV93" s="80"/>
      <c r="SEW93" s="127"/>
      <c r="SEX93" s="128"/>
      <c r="SEY93" s="128"/>
      <c r="SEZ93" s="128"/>
      <c r="SFA93" s="129"/>
      <c r="SFB93" s="80"/>
      <c r="SFC93" s="80"/>
      <c r="SFD93" s="80"/>
      <c r="SFE93" s="80"/>
      <c r="SFF93" s="127"/>
      <c r="SFG93" s="128"/>
      <c r="SFH93" s="128"/>
      <c r="SFI93" s="128"/>
      <c r="SFJ93" s="129"/>
      <c r="SFK93" s="80"/>
      <c r="SFL93" s="80"/>
      <c r="SFM93" s="80"/>
      <c r="SFN93" s="80"/>
      <c r="SFO93" s="127"/>
      <c r="SFP93" s="128"/>
      <c r="SFQ93" s="128"/>
      <c r="SFR93" s="128"/>
      <c r="SFS93" s="129"/>
      <c r="SFT93" s="80"/>
      <c r="SFU93" s="80"/>
      <c r="SFV93" s="80"/>
      <c r="SFW93" s="80"/>
      <c r="SFX93" s="127"/>
      <c r="SFY93" s="128"/>
      <c r="SFZ93" s="128"/>
      <c r="SGA93" s="128"/>
      <c r="SGB93" s="129"/>
      <c r="SGC93" s="80"/>
      <c r="SGD93" s="80"/>
      <c r="SGE93" s="80"/>
      <c r="SGF93" s="80"/>
      <c r="SGG93" s="127"/>
      <c r="SGH93" s="128"/>
      <c r="SGI93" s="128"/>
      <c r="SGJ93" s="128"/>
      <c r="SGK93" s="129"/>
      <c r="SGL93" s="80"/>
      <c r="SGM93" s="80"/>
      <c r="SGN93" s="80"/>
      <c r="SGO93" s="80"/>
      <c r="SGP93" s="127"/>
      <c r="SGQ93" s="128"/>
      <c r="SGR93" s="128"/>
      <c r="SGS93" s="128"/>
      <c r="SGT93" s="129"/>
      <c r="SGU93" s="80"/>
      <c r="SGV93" s="80"/>
      <c r="SGW93" s="80"/>
      <c r="SGX93" s="80"/>
      <c r="SGY93" s="127"/>
      <c r="SGZ93" s="128"/>
      <c r="SHA93" s="128"/>
      <c r="SHB93" s="128"/>
      <c r="SHC93" s="129"/>
      <c r="SHD93" s="80"/>
      <c r="SHE93" s="80"/>
      <c r="SHF93" s="80"/>
      <c r="SHG93" s="80"/>
      <c r="SHH93" s="127"/>
      <c r="SHI93" s="128"/>
      <c r="SHJ93" s="128"/>
      <c r="SHK93" s="128"/>
      <c r="SHL93" s="129"/>
      <c r="SHM93" s="80"/>
      <c r="SHN93" s="80"/>
      <c r="SHO93" s="80"/>
      <c r="SHP93" s="80"/>
      <c r="SHQ93" s="127"/>
      <c r="SHR93" s="128"/>
      <c r="SHS93" s="128"/>
      <c r="SHT93" s="128"/>
      <c r="SHU93" s="129"/>
      <c r="SHV93" s="80"/>
      <c r="SHW93" s="80"/>
      <c r="SHX93" s="80"/>
      <c r="SHY93" s="80"/>
      <c r="SHZ93" s="127"/>
      <c r="SIA93" s="128"/>
      <c r="SIB93" s="128"/>
      <c r="SIC93" s="128"/>
      <c r="SID93" s="129"/>
      <c r="SIE93" s="80"/>
      <c r="SIF93" s="80"/>
      <c r="SIG93" s="80"/>
      <c r="SIH93" s="80"/>
      <c r="SII93" s="127"/>
      <c r="SIJ93" s="128"/>
      <c r="SIK93" s="128"/>
      <c r="SIL93" s="128"/>
      <c r="SIM93" s="129"/>
      <c r="SIN93" s="80"/>
      <c r="SIO93" s="80"/>
      <c r="SIP93" s="80"/>
      <c r="SIQ93" s="80"/>
      <c r="SIR93" s="127"/>
      <c r="SIS93" s="128"/>
      <c r="SIT93" s="128"/>
      <c r="SIU93" s="128"/>
      <c r="SIV93" s="129"/>
      <c r="SIW93" s="80"/>
      <c r="SIX93" s="80"/>
      <c r="SIY93" s="80"/>
      <c r="SIZ93" s="80"/>
      <c r="SJA93" s="127"/>
      <c r="SJB93" s="128"/>
      <c r="SJC93" s="128"/>
      <c r="SJD93" s="128"/>
      <c r="SJE93" s="129"/>
      <c r="SJF93" s="80"/>
      <c r="SJG93" s="80"/>
      <c r="SJH93" s="80"/>
      <c r="SJI93" s="80"/>
      <c r="SJJ93" s="127"/>
      <c r="SJK93" s="128"/>
      <c r="SJL93" s="128"/>
      <c r="SJM93" s="128"/>
      <c r="SJN93" s="129"/>
      <c r="SJO93" s="80"/>
      <c r="SJP93" s="80"/>
      <c r="SJQ93" s="80"/>
      <c r="SJR93" s="80"/>
      <c r="SJS93" s="127"/>
      <c r="SJT93" s="128"/>
      <c r="SJU93" s="128"/>
      <c r="SJV93" s="128"/>
      <c r="SJW93" s="129"/>
      <c r="SJX93" s="80"/>
      <c r="SJY93" s="80"/>
      <c r="SJZ93" s="80"/>
      <c r="SKA93" s="80"/>
      <c r="SKB93" s="127"/>
      <c r="SKC93" s="128"/>
      <c r="SKD93" s="128"/>
      <c r="SKE93" s="128"/>
      <c r="SKF93" s="129"/>
      <c r="SKG93" s="80"/>
      <c r="SKH93" s="80"/>
      <c r="SKI93" s="80"/>
      <c r="SKJ93" s="80"/>
      <c r="SKK93" s="127"/>
      <c r="SKL93" s="128"/>
      <c r="SKM93" s="128"/>
      <c r="SKN93" s="128"/>
      <c r="SKO93" s="129"/>
      <c r="SKP93" s="80"/>
      <c r="SKQ93" s="80"/>
      <c r="SKR93" s="80"/>
      <c r="SKS93" s="80"/>
      <c r="SKT93" s="127"/>
      <c r="SKU93" s="128"/>
      <c r="SKV93" s="128"/>
      <c r="SKW93" s="128"/>
      <c r="SKX93" s="129"/>
      <c r="SKY93" s="80"/>
      <c r="SKZ93" s="80"/>
      <c r="SLA93" s="80"/>
      <c r="SLB93" s="80"/>
      <c r="SLC93" s="127"/>
      <c r="SLD93" s="128"/>
      <c r="SLE93" s="128"/>
      <c r="SLF93" s="128"/>
      <c r="SLG93" s="129"/>
      <c r="SLH93" s="80"/>
      <c r="SLI93" s="80"/>
      <c r="SLJ93" s="80"/>
      <c r="SLK93" s="80"/>
      <c r="SLL93" s="127"/>
      <c r="SLM93" s="128"/>
      <c r="SLN93" s="128"/>
      <c r="SLO93" s="128"/>
      <c r="SLP93" s="129"/>
      <c r="SLQ93" s="80"/>
      <c r="SLR93" s="80"/>
      <c r="SLS93" s="80"/>
      <c r="SLT93" s="80"/>
      <c r="SLU93" s="127"/>
      <c r="SLV93" s="128"/>
      <c r="SLW93" s="128"/>
      <c r="SLX93" s="128"/>
      <c r="SLY93" s="129"/>
      <c r="SLZ93" s="80"/>
      <c r="SMA93" s="80"/>
      <c r="SMB93" s="80"/>
      <c r="SMC93" s="80"/>
      <c r="SMD93" s="127"/>
      <c r="SME93" s="128"/>
      <c r="SMF93" s="128"/>
      <c r="SMG93" s="128"/>
      <c r="SMH93" s="129"/>
      <c r="SMI93" s="80"/>
      <c r="SMJ93" s="80"/>
      <c r="SMK93" s="80"/>
      <c r="SML93" s="80"/>
      <c r="SMM93" s="127"/>
      <c r="SMN93" s="128"/>
      <c r="SMO93" s="128"/>
      <c r="SMP93" s="128"/>
      <c r="SMQ93" s="129"/>
      <c r="SMR93" s="80"/>
      <c r="SMS93" s="80"/>
      <c r="SMT93" s="80"/>
      <c r="SMU93" s="80"/>
      <c r="SMV93" s="127"/>
      <c r="SMW93" s="128"/>
      <c r="SMX93" s="128"/>
      <c r="SMY93" s="128"/>
      <c r="SMZ93" s="129"/>
      <c r="SNA93" s="80"/>
      <c r="SNB93" s="80"/>
      <c r="SNC93" s="80"/>
      <c r="SND93" s="80"/>
      <c r="SNE93" s="127"/>
      <c r="SNF93" s="128"/>
      <c r="SNG93" s="128"/>
      <c r="SNH93" s="128"/>
      <c r="SNI93" s="129"/>
      <c r="SNJ93" s="80"/>
      <c r="SNK93" s="80"/>
      <c r="SNL93" s="80"/>
      <c r="SNM93" s="80"/>
      <c r="SNN93" s="127"/>
      <c r="SNO93" s="128"/>
      <c r="SNP93" s="128"/>
      <c r="SNQ93" s="128"/>
      <c r="SNR93" s="129"/>
      <c r="SNS93" s="80"/>
      <c r="SNT93" s="80"/>
      <c r="SNU93" s="80"/>
      <c r="SNV93" s="80"/>
      <c r="SNW93" s="127"/>
      <c r="SNX93" s="128"/>
      <c r="SNY93" s="128"/>
      <c r="SNZ93" s="128"/>
      <c r="SOA93" s="129"/>
      <c r="SOB93" s="80"/>
      <c r="SOC93" s="80"/>
      <c r="SOD93" s="80"/>
      <c r="SOE93" s="80"/>
      <c r="SOF93" s="127"/>
      <c r="SOG93" s="128"/>
      <c r="SOH93" s="128"/>
      <c r="SOI93" s="128"/>
      <c r="SOJ93" s="129"/>
      <c r="SOK93" s="80"/>
      <c r="SOL93" s="80"/>
      <c r="SOM93" s="80"/>
      <c r="SON93" s="80"/>
      <c r="SOO93" s="127"/>
      <c r="SOP93" s="128"/>
      <c r="SOQ93" s="128"/>
      <c r="SOR93" s="128"/>
      <c r="SOS93" s="129"/>
      <c r="SOT93" s="80"/>
      <c r="SOU93" s="80"/>
      <c r="SOV93" s="80"/>
      <c r="SOW93" s="80"/>
      <c r="SOX93" s="127"/>
      <c r="SOY93" s="128"/>
      <c r="SOZ93" s="128"/>
      <c r="SPA93" s="128"/>
      <c r="SPB93" s="129"/>
      <c r="SPC93" s="80"/>
      <c r="SPD93" s="80"/>
      <c r="SPE93" s="80"/>
      <c r="SPF93" s="80"/>
      <c r="SPG93" s="127"/>
      <c r="SPH93" s="128"/>
      <c r="SPI93" s="128"/>
      <c r="SPJ93" s="128"/>
      <c r="SPK93" s="129"/>
      <c r="SPL93" s="80"/>
      <c r="SPM93" s="80"/>
      <c r="SPN93" s="80"/>
      <c r="SPO93" s="80"/>
      <c r="SPP93" s="127"/>
      <c r="SPQ93" s="128"/>
      <c r="SPR93" s="128"/>
      <c r="SPS93" s="128"/>
      <c r="SPT93" s="129"/>
      <c r="SPU93" s="80"/>
      <c r="SPV93" s="80"/>
      <c r="SPW93" s="80"/>
      <c r="SPX93" s="80"/>
      <c r="SPY93" s="127"/>
      <c r="SPZ93" s="128"/>
      <c r="SQA93" s="128"/>
      <c r="SQB93" s="128"/>
      <c r="SQC93" s="129"/>
      <c r="SQD93" s="80"/>
      <c r="SQE93" s="80"/>
      <c r="SQF93" s="80"/>
      <c r="SQG93" s="80"/>
      <c r="SQH93" s="127"/>
      <c r="SQI93" s="128"/>
      <c r="SQJ93" s="128"/>
      <c r="SQK93" s="128"/>
      <c r="SQL93" s="129"/>
      <c r="SQM93" s="80"/>
      <c r="SQN93" s="80"/>
      <c r="SQO93" s="80"/>
      <c r="SQP93" s="80"/>
      <c r="SQQ93" s="127"/>
      <c r="SQR93" s="128"/>
      <c r="SQS93" s="128"/>
      <c r="SQT93" s="128"/>
      <c r="SQU93" s="129"/>
      <c r="SQV93" s="80"/>
      <c r="SQW93" s="80"/>
      <c r="SQX93" s="80"/>
      <c r="SQY93" s="80"/>
      <c r="SQZ93" s="127"/>
      <c r="SRA93" s="128"/>
      <c r="SRB93" s="128"/>
      <c r="SRC93" s="128"/>
      <c r="SRD93" s="129"/>
      <c r="SRE93" s="80"/>
      <c r="SRF93" s="80"/>
      <c r="SRG93" s="80"/>
      <c r="SRH93" s="80"/>
      <c r="SRI93" s="127"/>
      <c r="SRJ93" s="128"/>
      <c r="SRK93" s="128"/>
      <c r="SRL93" s="128"/>
      <c r="SRM93" s="129"/>
      <c r="SRN93" s="80"/>
      <c r="SRO93" s="80"/>
      <c r="SRP93" s="80"/>
      <c r="SRQ93" s="80"/>
      <c r="SRR93" s="127"/>
      <c r="SRS93" s="128"/>
      <c r="SRT93" s="128"/>
      <c r="SRU93" s="128"/>
      <c r="SRV93" s="129"/>
      <c r="SRW93" s="80"/>
      <c r="SRX93" s="80"/>
      <c r="SRY93" s="80"/>
      <c r="SRZ93" s="80"/>
      <c r="SSA93" s="127"/>
      <c r="SSB93" s="128"/>
      <c r="SSC93" s="128"/>
      <c r="SSD93" s="128"/>
      <c r="SSE93" s="129"/>
      <c r="SSF93" s="80"/>
      <c r="SSG93" s="80"/>
      <c r="SSH93" s="80"/>
      <c r="SSI93" s="80"/>
      <c r="SSJ93" s="127"/>
      <c r="SSK93" s="128"/>
      <c r="SSL93" s="128"/>
      <c r="SSM93" s="128"/>
      <c r="SSN93" s="129"/>
      <c r="SSO93" s="80"/>
      <c r="SSP93" s="80"/>
      <c r="SSQ93" s="80"/>
      <c r="SSR93" s="80"/>
      <c r="SSS93" s="127"/>
      <c r="SST93" s="128"/>
      <c r="SSU93" s="128"/>
      <c r="SSV93" s="128"/>
      <c r="SSW93" s="129"/>
      <c r="SSX93" s="80"/>
      <c r="SSY93" s="80"/>
      <c r="SSZ93" s="80"/>
      <c r="STA93" s="80"/>
      <c r="STB93" s="127"/>
      <c r="STC93" s="128"/>
      <c r="STD93" s="128"/>
      <c r="STE93" s="128"/>
      <c r="STF93" s="129"/>
      <c r="STG93" s="80"/>
      <c r="STH93" s="80"/>
      <c r="STI93" s="80"/>
      <c r="STJ93" s="80"/>
      <c r="STK93" s="127"/>
      <c r="STL93" s="128"/>
      <c r="STM93" s="128"/>
      <c r="STN93" s="128"/>
      <c r="STO93" s="129"/>
      <c r="STP93" s="80"/>
      <c r="STQ93" s="80"/>
      <c r="STR93" s="80"/>
      <c r="STS93" s="80"/>
      <c r="STT93" s="127"/>
      <c r="STU93" s="128"/>
      <c r="STV93" s="128"/>
      <c r="STW93" s="128"/>
      <c r="STX93" s="129"/>
      <c r="STY93" s="80"/>
      <c r="STZ93" s="80"/>
      <c r="SUA93" s="80"/>
      <c r="SUB93" s="80"/>
      <c r="SUC93" s="127"/>
      <c r="SUD93" s="128"/>
      <c r="SUE93" s="128"/>
      <c r="SUF93" s="128"/>
      <c r="SUG93" s="129"/>
      <c r="SUH93" s="80"/>
      <c r="SUI93" s="80"/>
      <c r="SUJ93" s="80"/>
      <c r="SUK93" s="80"/>
      <c r="SUL93" s="127"/>
      <c r="SUM93" s="128"/>
      <c r="SUN93" s="128"/>
      <c r="SUO93" s="128"/>
      <c r="SUP93" s="129"/>
      <c r="SUQ93" s="80"/>
      <c r="SUR93" s="80"/>
      <c r="SUS93" s="80"/>
      <c r="SUT93" s="80"/>
      <c r="SUU93" s="127"/>
      <c r="SUV93" s="128"/>
      <c r="SUW93" s="128"/>
      <c r="SUX93" s="128"/>
      <c r="SUY93" s="129"/>
      <c r="SUZ93" s="80"/>
      <c r="SVA93" s="80"/>
      <c r="SVB93" s="80"/>
      <c r="SVC93" s="80"/>
      <c r="SVD93" s="127"/>
      <c r="SVE93" s="128"/>
      <c r="SVF93" s="128"/>
      <c r="SVG93" s="128"/>
      <c r="SVH93" s="129"/>
      <c r="SVI93" s="80"/>
      <c r="SVJ93" s="80"/>
      <c r="SVK93" s="80"/>
      <c r="SVL93" s="80"/>
      <c r="SVM93" s="127"/>
      <c r="SVN93" s="128"/>
      <c r="SVO93" s="128"/>
      <c r="SVP93" s="128"/>
      <c r="SVQ93" s="129"/>
      <c r="SVR93" s="80"/>
      <c r="SVS93" s="80"/>
      <c r="SVT93" s="80"/>
      <c r="SVU93" s="80"/>
      <c r="SVV93" s="127"/>
      <c r="SVW93" s="128"/>
      <c r="SVX93" s="128"/>
      <c r="SVY93" s="128"/>
      <c r="SVZ93" s="129"/>
      <c r="SWA93" s="80"/>
      <c r="SWB93" s="80"/>
      <c r="SWC93" s="80"/>
      <c r="SWD93" s="80"/>
      <c r="SWE93" s="127"/>
      <c r="SWF93" s="128"/>
      <c r="SWG93" s="128"/>
      <c r="SWH93" s="128"/>
      <c r="SWI93" s="129"/>
      <c r="SWJ93" s="80"/>
      <c r="SWK93" s="80"/>
      <c r="SWL93" s="80"/>
      <c r="SWM93" s="80"/>
      <c r="SWN93" s="127"/>
      <c r="SWO93" s="128"/>
      <c r="SWP93" s="128"/>
      <c r="SWQ93" s="128"/>
      <c r="SWR93" s="129"/>
      <c r="SWS93" s="80"/>
      <c r="SWT93" s="80"/>
      <c r="SWU93" s="80"/>
      <c r="SWV93" s="80"/>
      <c r="SWW93" s="127"/>
      <c r="SWX93" s="128"/>
      <c r="SWY93" s="128"/>
      <c r="SWZ93" s="128"/>
      <c r="SXA93" s="129"/>
      <c r="SXB93" s="80"/>
      <c r="SXC93" s="80"/>
      <c r="SXD93" s="80"/>
      <c r="SXE93" s="80"/>
      <c r="SXF93" s="127"/>
      <c r="SXG93" s="128"/>
      <c r="SXH93" s="128"/>
      <c r="SXI93" s="128"/>
      <c r="SXJ93" s="129"/>
      <c r="SXK93" s="80"/>
      <c r="SXL93" s="80"/>
      <c r="SXM93" s="80"/>
      <c r="SXN93" s="80"/>
      <c r="SXO93" s="127"/>
      <c r="SXP93" s="128"/>
      <c r="SXQ93" s="128"/>
      <c r="SXR93" s="128"/>
      <c r="SXS93" s="129"/>
      <c r="SXT93" s="80"/>
      <c r="SXU93" s="80"/>
      <c r="SXV93" s="80"/>
      <c r="SXW93" s="80"/>
      <c r="SXX93" s="127"/>
      <c r="SXY93" s="128"/>
      <c r="SXZ93" s="128"/>
      <c r="SYA93" s="128"/>
      <c r="SYB93" s="129"/>
      <c r="SYC93" s="80"/>
      <c r="SYD93" s="80"/>
      <c r="SYE93" s="80"/>
      <c r="SYF93" s="80"/>
      <c r="SYG93" s="127"/>
      <c r="SYH93" s="128"/>
      <c r="SYI93" s="128"/>
      <c r="SYJ93" s="128"/>
      <c r="SYK93" s="129"/>
      <c r="SYL93" s="80"/>
      <c r="SYM93" s="80"/>
      <c r="SYN93" s="80"/>
      <c r="SYO93" s="80"/>
      <c r="SYP93" s="127"/>
      <c r="SYQ93" s="128"/>
      <c r="SYR93" s="128"/>
      <c r="SYS93" s="128"/>
      <c r="SYT93" s="129"/>
      <c r="SYU93" s="80"/>
      <c r="SYV93" s="80"/>
      <c r="SYW93" s="80"/>
      <c r="SYX93" s="80"/>
      <c r="SYY93" s="127"/>
      <c r="SYZ93" s="128"/>
      <c r="SZA93" s="128"/>
      <c r="SZB93" s="128"/>
      <c r="SZC93" s="129"/>
      <c r="SZD93" s="80"/>
      <c r="SZE93" s="80"/>
      <c r="SZF93" s="80"/>
      <c r="SZG93" s="80"/>
      <c r="SZH93" s="127"/>
      <c r="SZI93" s="128"/>
      <c r="SZJ93" s="128"/>
      <c r="SZK93" s="128"/>
      <c r="SZL93" s="129"/>
      <c r="SZM93" s="80"/>
      <c r="SZN93" s="80"/>
      <c r="SZO93" s="80"/>
      <c r="SZP93" s="80"/>
      <c r="SZQ93" s="127"/>
      <c r="SZR93" s="128"/>
      <c r="SZS93" s="128"/>
      <c r="SZT93" s="128"/>
      <c r="SZU93" s="129"/>
      <c r="SZV93" s="80"/>
      <c r="SZW93" s="80"/>
      <c r="SZX93" s="80"/>
      <c r="SZY93" s="80"/>
      <c r="SZZ93" s="127"/>
      <c r="TAA93" s="128"/>
      <c r="TAB93" s="128"/>
      <c r="TAC93" s="128"/>
      <c r="TAD93" s="129"/>
      <c r="TAE93" s="80"/>
      <c r="TAF93" s="80"/>
      <c r="TAG93" s="80"/>
      <c r="TAH93" s="80"/>
      <c r="TAI93" s="127"/>
      <c r="TAJ93" s="128"/>
      <c r="TAK93" s="128"/>
      <c r="TAL93" s="128"/>
      <c r="TAM93" s="129"/>
      <c r="TAN93" s="80"/>
      <c r="TAO93" s="80"/>
      <c r="TAP93" s="80"/>
      <c r="TAQ93" s="80"/>
      <c r="TAR93" s="127"/>
      <c r="TAS93" s="128"/>
      <c r="TAT93" s="128"/>
      <c r="TAU93" s="128"/>
      <c r="TAV93" s="129"/>
      <c r="TAW93" s="80"/>
      <c r="TAX93" s="80"/>
      <c r="TAY93" s="80"/>
      <c r="TAZ93" s="80"/>
      <c r="TBA93" s="127"/>
      <c r="TBB93" s="128"/>
      <c r="TBC93" s="128"/>
      <c r="TBD93" s="128"/>
      <c r="TBE93" s="129"/>
      <c r="TBF93" s="80"/>
      <c r="TBG93" s="80"/>
      <c r="TBH93" s="80"/>
      <c r="TBI93" s="80"/>
      <c r="TBJ93" s="127"/>
      <c r="TBK93" s="128"/>
      <c r="TBL93" s="128"/>
      <c r="TBM93" s="128"/>
      <c r="TBN93" s="129"/>
      <c r="TBO93" s="80"/>
      <c r="TBP93" s="80"/>
      <c r="TBQ93" s="80"/>
      <c r="TBR93" s="80"/>
      <c r="TBS93" s="127"/>
      <c r="TBT93" s="128"/>
      <c r="TBU93" s="128"/>
      <c r="TBV93" s="128"/>
      <c r="TBW93" s="129"/>
      <c r="TBX93" s="80"/>
      <c r="TBY93" s="80"/>
      <c r="TBZ93" s="80"/>
      <c r="TCA93" s="80"/>
      <c r="TCB93" s="127"/>
      <c r="TCC93" s="128"/>
      <c r="TCD93" s="128"/>
      <c r="TCE93" s="128"/>
      <c r="TCF93" s="129"/>
      <c r="TCG93" s="80"/>
      <c r="TCH93" s="80"/>
      <c r="TCI93" s="80"/>
      <c r="TCJ93" s="80"/>
      <c r="TCK93" s="127"/>
      <c r="TCL93" s="128"/>
      <c r="TCM93" s="128"/>
      <c r="TCN93" s="128"/>
      <c r="TCO93" s="129"/>
      <c r="TCP93" s="80"/>
      <c r="TCQ93" s="80"/>
      <c r="TCR93" s="80"/>
      <c r="TCS93" s="80"/>
      <c r="TCT93" s="127"/>
      <c r="TCU93" s="128"/>
      <c r="TCV93" s="128"/>
      <c r="TCW93" s="128"/>
      <c r="TCX93" s="129"/>
      <c r="TCY93" s="80"/>
      <c r="TCZ93" s="80"/>
      <c r="TDA93" s="80"/>
      <c r="TDB93" s="80"/>
      <c r="TDC93" s="127"/>
      <c r="TDD93" s="128"/>
      <c r="TDE93" s="128"/>
      <c r="TDF93" s="128"/>
      <c r="TDG93" s="129"/>
      <c r="TDH93" s="80"/>
      <c r="TDI93" s="80"/>
      <c r="TDJ93" s="80"/>
      <c r="TDK93" s="80"/>
      <c r="TDL93" s="127"/>
      <c r="TDM93" s="128"/>
      <c r="TDN93" s="128"/>
      <c r="TDO93" s="128"/>
      <c r="TDP93" s="129"/>
      <c r="TDQ93" s="80"/>
      <c r="TDR93" s="80"/>
      <c r="TDS93" s="80"/>
      <c r="TDT93" s="80"/>
      <c r="TDU93" s="127"/>
      <c r="TDV93" s="128"/>
      <c r="TDW93" s="128"/>
      <c r="TDX93" s="128"/>
      <c r="TDY93" s="129"/>
      <c r="TDZ93" s="80"/>
      <c r="TEA93" s="80"/>
      <c r="TEB93" s="80"/>
      <c r="TEC93" s="80"/>
      <c r="TED93" s="127"/>
      <c r="TEE93" s="128"/>
      <c r="TEF93" s="128"/>
      <c r="TEG93" s="128"/>
      <c r="TEH93" s="129"/>
      <c r="TEI93" s="80"/>
      <c r="TEJ93" s="80"/>
      <c r="TEK93" s="80"/>
      <c r="TEL93" s="80"/>
      <c r="TEM93" s="127"/>
      <c r="TEN93" s="128"/>
      <c r="TEO93" s="128"/>
      <c r="TEP93" s="128"/>
      <c r="TEQ93" s="129"/>
      <c r="TER93" s="80"/>
      <c r="TES93" s="80"/>
      <c r="TET93" s="80"/>
      <c r="TEU93" s="80"/>
      <c r="TEV93" s="127"/>
      <c r="TEW93" s="128"/>
      <c r="TEX93" s="128"/>
      <c r="TEY93" s="128"/>
      <c r="TEZ93" s="129"/>
      <c r="TFA93" s="80"/>
      <c r="TFB93" s="80"/>
      <c r="TFC93" s="80"/>
      <c r="TFD93" s="80"/>
      <c r="TFE93" s="127"/>
      <c r="TFF93" s="128"/>
      <c r="TFG93" s="128"/>
      <c r="TFH93" s="128"/>
      <c r="TFI93" s="129"/>
      <c r="TFJ93" s="80"/>
      <c r="TFK93" s="80"/>
      <c r="TFL93" s="80"/>
      <c r="TFM93" s="80"/>
      <c r="TFN93" s="127"/>
      <c r="TFO93" s="128"/>
      <c r="TFP93" s="128"/>
      <c r="TFQ93" s="128"/>
      <c r="TFR93" s="129"/>
      <c r="TFS93" s="80"/>
      <c r="TFT93" s="80"/>
      <c r="TFU93" s="80"/>
      <c r="TFV93" s="80"/>
      <c r="TFW93" s="127"/>
      <c r="TFX93" s="128"/>
      <c r="TFY93" s="128"/>
      <c r="TFZ93" s="128"/>
      <c r="TGA93" s="129"/>
      <c r="TGB93" s="80"/>
      <c r="TGC93" s="80"/>
      <c r="TGD93" s="80"/>
      <c r="TGE93" s="80"/>
      <c r="TGF93" s="127"/>
      <c r="TGG93" s="128"/>
      <c r="TGH93" s="128"/>
      <c r="TGI93" s="128"/>
      <c r="TGJ93" s="129"/>
      <c r="TGK93" s="80"/>
      <c r="TGL93" s="80"/>
      <c r="TGM93" s="80"/>
      <c r="TGN93" s="80"/>
      <c r="TGO93" s="127"/>
      <c r="TGP93" s="128"/>
      <c r="TGQ93" s="128"/>
      <c r="TGR93" s="128"/>
      <c r="TGS93" s="129"/>
      <c r="TGT93" s="80"/>
      <c r="TGU93" s="80"/>
      <c r="TGV93" s="80"/>
      <c r="TGW93" s="80"/>
      <c r="TGX93" s="127"/>
      <c r="TGY93" s="128"/>
      <c r="TGZ93" s="128"/>
      <c r="THA93" s="128"/>
      <c r="THB93" s="129"/>
      <c r="THC93" s="80"/>
      <c r="THD93" s="80"/>
      <c r="THE93" s="80"/>
      <c r="THF93" s="80"/>
      <c r="THG93" s="127"/>
      <c r="THH93" s="128"/>
      <c r="THI93" s="128"/>
      <c r="THJ93" s="128"/>
      <c r="THK93" s="129"/>
      <c r="THL93" s="80"/>
      <c r="THM93" s="80"/>
      <c r="THN93" s="80"/>
      <c r="THO93" s="80"/>
      <c r="THP93" s="127"/>
      <c r="THQ93" s="128"/>
      <c r="THR93" s="128"/>
      <c r="THS93" s="128"/>
      <c r="THT93" s="129"/>
      <c r="THU93" s="80"/>
      <c r="THV93" s="80"/>
      <c r="THW93" s="80"/>
      <c r="THX93" s="80"/>
      <c r="THY93" s="127"/>
      <c r="THZ93" s="128"/>
      <c r="TIA93" s="128"/>
      <c r="TIB93" s="128"/>
      <c r="TIC93" s="129"/>
      <c r="TID93" s="80"/>
      <c r="TIE93" s="80"/>
      <c r="TIF93" s="80"/>
      <c r="TIG93" s="80"/>
      <c r="TIH93" s="127"/>
      <c r="TII93" s="128"/>
      <c r="TIJ93" s="128"/>
      <c r="TIK93" s="128"/>
      <c r="TIL93" s="129"/>
      <c r="TIM93" s="80"/>
      <c r="TIN93" s="80"/>
      <c r="TIO93" s="80"/>
      <c r="TIP93" s="80"/>
      <c r="TIQ93" s="127"/>
      <c r="TIR93" s="128"/>
      <c r="TIS93" s="128"/>
      <c r="TIT93" s="128"/>
      <c r="TIU93" s="129"/>
      <c r="TIV93" s="80"/>
      <c r="TIW93" s="80"/>
      <c r="TIX93" s="80"/>
      <c r="TIY93" s="80"/>
      <c r="TIZ93" s="127"/>
      <c r="TJA93" s="128"/>
      <c r="TJB93" s="128"/>
      <c r="TJC93" s="128"/>
      <c r="TJD93" s="129"/>
      <c r="TJE93" s="80"/>
      <c r="TJF93" s="80"/>
      <c r="TJG93" s="80"/>
      <c r="TJH93" s="80"/>
      <c r="TJI93" s="127"/>
      <c r="TJJ93" s="128"/>
      <c r="TJK93" s="128"/>
      <c r="TJL93" s="128"/>
      <c r="TJM93" s="129"/>
      <c r="TJN93" s="80"/>
      <c r="TJO93" s="80"/>
      <c r="TJP93" s="80"/>
      <c r="TJQ93" s="80"/>
      <c r="TJR93" s="127"/>
      <c r="TJS93" s="128"/>
      <c r="TJT93" s="128"/>
      <c r="TJU93" s="128"/>
      <c r="TJV93" s="129"/>
      <c r="TJW93" s="80"/>
      <c r="TJX93" s="80"/>
      <c r="TJY93" s="80"/>
      <c r="TJZ93" s="80"/>
      <c r="TKA93" s="127"/>
      <c r="TKB93" s="128"/>
      <c r="TKC93" s="128"/>
      <c r="TKD93" s="128"/>
      <c r="TKE93" s="129"/>
      <c r="TKF93" s="80"/>
      <c r="TKG93" s="80"/>
      <c r="TKH93" s="80"/>
      <c r="TKI93" s="80"/>
      <c r="TKJ93" s="127"/>
      <c r="TKK93" s="128"/>
      <c r="TKL93" s="128"/>
      <c r="TKM93" s="128"/>
      <c r="TKN93" s="129"/>
      <c r="TKO93" s="80"/>
      <c r="TKP93" s="80"/>
      <c r="TKQ93" s="80"/>
      <c r="TKR93" s="80"/>
      <c r="TKS93" s="127"/>
      <c r="TKT93" s="128"/>
      <c r="TKU93" s="128"/>
      <c r="TKV93" s="128"/>
      <c r="TKW93" s="129"/>
      <c r="TKX93" s="80"/>
      <c r="TKY93" s="80"/>
      <c r="TKZ93" s="80"/>
      <c r="TLA93" s="80"/>
      <c r="TLB93" s="127"/>
      <c r="TLC93" s="128"/>
      <c r="TLD93" s="128"/>
      <c r="TLE93" s="128"/>
      <c r="TLF93" s="129"/>
      <c r="TLG93" s="80"/>
      <c r="TLH93" s="80"/>
      <c r="TLI93" s="80"/>
      <c r="TLJ93" s="80"/>
      <c r="TLK93" s="127"/>
      <c r="TLL93" s="128"/>
      <c r="TLM93" s="128"/>
      <c r="TLN93" s="128"/>
      <c r="TLO93" s="129"/>
      <c r="TLP93" s="80"/>
      <c r="TLQ93" s="80"/>
      <c r="TLR93" s="80"/>
      <c r="TLS93" s="80"/>
      <c r="TLT93" s="127"/>
      <c r="TLU93" s="128"/>
      <c r="TLV93" s="128"/>
      <c r="TLW93" s="128"/>
      <c r="TLX93" s="129"/>
      <c r="TLY93" s="80"/>
      <c r="TLZ93" s="80"/>
      <c r="TMA93" s="80"/>
      <c r="TMB93" s="80"/>
      <c r="TMC93" s="127"/>
      <c r="TMD93" s="128"/>
      <c r="TME93" s="128"/>
      <c r="TMF93" s="128"/>
      <c r="TMG93" s="129"/>
      <c r="TMH93" s="80"/>
      <c r="TMI93" s="80"/>
      <c r="TMJ93" s="80"/>
      <c r="TMK93" s="80"/>
      <c r="TML93" s="127"/>
      <c r="TMM93" s="128"/>
      <c r="TMN93" s="128"/>
      <c r="TMO93" s="128"/>
      <c r="TMP93" s="129"/>
      <c r="TMQ93" s="80"/>
      <c r="TMR93" s="80"/>
      <c r="TMS93" s="80"/>
      <c r="TMT93" s="80"/>
      <c r="TMU93" s="127"/>
      <c r="TMV93" s="128"/>
      <c r="TMW93" s="128"/>
      <c r="TMX93" s="128"/>
      <c r="TMY93" s="129"/>
      <c r="TMZ93" s="80"/>
      <c r="TNA93" s="80"/>
      <c r="TNB93" s="80"/>
      <c r="TNC93" s="80"/>
      <c r="TND93" s="127"/>
      <c r="TNE93" s="128"/>
      <c r="TNF93" s="128"/>
      <c r="TNG93" s="128"/>
      <c r="TNH93" s="129"/>
      <c r="TNI93" s="80"/>
      <c r="TNJ93" s="80"/>
      <c r="TNK93" s="80"/>
      <c r="TNL93" s="80"/>
      <c r="TNM93" s="127"/>
      <c r="TNN93" s="128"/>
      <c r="TNO93" s="128"/>
      <c r="TNP93" s="128"/>
      <c r="TNQ93" s="129"/>
      <c r="TNR93" s="80"/>
      <c r="TNS93" s="80"/>
      <c r="TNT93" s="80"/>
      <c r="TNU93" s="80"/>
      <c r="TNV93" s="127"/>
      <c r="TNW93" s="128"/>
      <c r="TNX93" s="128"/>
      <c r="TNY93" s="128"/>
      <c r="TNZ93" s="129"/>
      <c r="TOA93" s="80"/>
      <c r="TOB93" s="80"/>
      <c r="TOC93" s="80"/>
      <c r="TOD93" s="80"/>
      <c r="TOE93" s="127"/>
      <c r="TOF93" s="128"/>
      <c r="TOG93" s="128"/>
      <c r="TOH93" s="128"/>
      <c r="TOI93" s="129"/>
      <c r="TOJ93" s="80"/>
      <c r="TOK93" s="80"/>
      <c r="TOL93" s="80"/>
      <c r="TOM93" s="80"/>
      <c r="TON93" s="127"/>
      <c r="TOO93" s="128"/>
      <c r="TOP93" s="128"/>
      <c r="TOQ93" s="128"/>
      <c r="TOR93" s="129"/>
      <c r="TOS93" s="80"/>
      <c r="TOT93" s="80"/>
      <c r="TOU93" s="80"/>
      <c r="TOV93" s="80"/>
      <c r="TOW93" s="127"/>
      <c r="TOX93" s="128"/>
      <c r="TOY93" s="128"/>
      <c r="TOZ93" s="128"/>
      <c r="TPA93" s="129"/>
      <c r="TPB93" s="80"/>
      <c r="TPC93" s="80"/>
      <c r="TPD93" s="80"/>
      <c r="TPE93" s="80"/>
      <c r="TPF93" s="127"/>
      <c r="TPG93" s="128"/>
      <c r="TPH93" s="128"/>
      <c r="TPI93" s="128"/>
      <c r="TPJ93" s="129"/>
      <c r="TPK93" s="80"/>
      <c r="TPL93" s="80"/>
      <c r="TPM93" s="80"/>
      <c r="TPN93" s="80"/>
      <c r="TPO93" s="127"/>
      <c r="TPP93" s="128"/>
      <c r="TPQ93" s="128"/>
      <c r="TPR93" s="128"/>
      <c r="TPS93" s="129"/>
      <c r="TPT93" s="80"/>
      <c r="TPU93" s="80"/>
      <c r="TPV93" s="80"/>
      <c r="TPW93" s="80"/>
      <c r="TPX93" s="127"/>
      <c r="TPY93" s="128"/>
      <c r="TPZ93" s="128"/>
      <c r="TQA93" s="128"/>
      <c r="TQB93" s="129"/>
      <c r="TQC93" s="80"/>
      <c r="TQD93" s="80"/>
      <c r="TQE93" s="80"/>
      <c r="TQF93" s="80"/>
      <c r="TQG93" s="127"/>
      <c r="TQH93" s="128"/>
      <c r="TQI93" s="128"/>
      <c r="TQJ93" s="128"/>
      <c r="TQK93" s="129"/>
      <c r="TQL93" s="80"/>
      <c r="TQM93" s="80"/>
      <c r="TQN93" s="80"/>
      <c r="TQO93" s="80"/>
      <c r="TQP93" s="127"/>
      <c r="TQQ93" s="128"/>
      <c r="TQR93" s="128"/>
      <c r="TQS93" s="128"/>
      <c r="TQT93" s="129"/>
      <c r="TQU93" s="80"/>
      <c r="TQV93" s="80"/>
      <c r="TQW93" s="80"/>
      <c r="TQX93" s="80"/>
      <c r="TQY93" s="127"/>
      <c r="TQZ93" s="128"/>
      <c r="TRA93" s="128"/>
      <c r="TRB93" s="128"/>
      <c r="TRC93" s="129"/>
      <c r="TRD93" s="80"/>
      <c r="TRE93" s="80"/>
      <c r="TRF93" s="80"/>
      <c r="TRG93" s="80"/>
      <c r="TRH93" s="127"/>
      <c r="TRI93" s="128"/>
      <c r="TRJ93" s="128"/>
      <c r="TRK93" s="128"/>
      <c r="TRL93" s="129"/>
      <c r="TRM93" s="80"/>
      <c r="TRN93" s="80"/>
      <c r="TRO93" s="80"/>
      <c r="TRP93" s="80"/>
      <c r="TRQ93" s="127"/>
      <c r="TRR93" s="128"/>
      <c r="TRS93" s="128"/>
      <c r="TRT93" s="128"/>
      <c r="TRU93" s="129"/>
      <c r="TRV93" s="80"/>
      <c r="TRW93" s="80"/>
      <c r="TRX93" s="80"/>
      <c r="TRY93" s="80"/>
      <c r="TRZ93" s="127"/>
      <c r="TSA93" s="128"/>
      <c r="TSB93" s="128"/>
      <c r="TSC93" s="128"/>
      <c r="TSD93" s="129"/>
      <c r="TSE93" s="80"/>
      <c r="TSF93" s="80"/>
      <c r="TSG93" s="80"/>
      <c r="TSH93" s="80"/>
      <c r="TSI93" s="127"/>
      <c r="TSJ93" s="128"/>
      <c r="TSK93" s="128"/>
      <c r="TSL93" s="128"/>
      <c r="TSM93" s="129"/>
      <c r="TSN93" s="80"/>
      <c r="TSO93" s="80"/>
      <c r="TSP93" s="80"/>
      <c r="TSQ93" s="80"/>
      <c r="TSR93" s="127"/>
      <c r="TSS93" s="128"/>
      <c r="TST93" s="128"/>
      <c r="TSU93" s="128"/>
      <c r="TSV93" s="129"/>
      <c r="TSW93" s="80"/>
      <c r="TSX93" s="80"/>
      <c r="TSY93" s="80"/>
      <c r="TSZ93" s="80"/>
      <c r="TTA93" s="127"/>
      <c r="TTB93" s="128"/>
      <c r="TTC93" s="128"/>
      <c r="TTD93" s="128"/>
      <c r="TTE93" s="129"/>
      <c r="TTF93" s="80"/>
      <c r="TTG93" s="80"/>
      <c r="TTH93" s="80"/>
      <c r="TTI93" s="80"/>
      <c r="TTJ93" s="127"/>
      <c r="TTK93" s="128"/>
      <c r="TTL93" s="128"/>
      <c r="TTM93" s="128"/>
      <c r="TTN93" s="129"/>
      <c r="TTO93" s="80"/>
      <c r="TTP93" s="80"/>
      <c r="TTQ93" s="80"/>
      <c r="TTR93" s="80"/>
      <c r="TTS93" s="127"/>
      <c r="TTT93" s="128"/>
      <c r="TTU93" s="128"/>
      <c r="TTV93" s="128"/>
      <c r="TTW93" s="129"/>
      <c r="TTX93" s="80"/>
      <c r="TTY93" s="80"/>
      <c r="TTZ93" s="80"/>
      <c r="TUA93" s="80"/>
      <c r="TUB93" s="127"/>
      <c r="TUC93" s="128"/>
      <c r="TUD93" s="128"/>
      <c r="TUE93" s="128"/>
      <c r="TUF93" s="129"/>
      <c r="TUG93" s="80"/>
      <c r="TUH93" s="80"/>
      <c r="TUI93" s="80"/>
      <c r="TUJ93" s="80"/>
      <c r="TUK93" s="127"/>
      <c r="TUL93" s="128"/>
      <c r="TUM93" s="128"/>
      <c r="TUN93" s="128"/>
      <c r="TUO93" s="129"/>
      <c r="TUP93" s="80"/>
      <c r="TUQ93" s="80"/>
      <c r="TUR93" s="80"/>
      <c r="TUS93" s="80"/>
      <c r="TUT93" s="127"/>
      <c r="TUU93" s="128"/>
      <c r="TUV93" s="128"/>
      <c r="TUW93" s="128"/>
      <c r="TUX93" s="129"/>
      <c r="TUY93" s="80"/>
      <c r="TUZ93" s="80"/>
      <c r="TVA93" s="80"/>
      <c r="TVB93" s="80"/>
      <c r="TVC93" s="127"/>
      <c r="TVD93" s="128"/>
      <c r="TVE93" s="128"/>
      <c r="TVF93" s="128"/>
      <c r="TVG93" s="129"/>
      <c r="TVH93" s="80"/>
      <c r="TVI93" s="80"/>
      <c r="TVJ93" s="80"/>
      <c r="TVK93" s="80"/>
      <c r="TVL93" s="127"/>
      <c r="TVM93" s="128"/>
      <c r="TVN93" s="128"/>
      <c r="TVO93" s="128"/>
      <c r="TVP93" s="129"/>
      <c r="TVQ93" s="80"/>
      <c r="TVR93" s="80"/>
      <c r="TVS93" s="80"/>
      <c r="TVT93" s="80"/>
      <c r="TVU93" s="127"/>
      <c r="TVV93" s="128"/>
      <c r="TVW93" s="128"/>
      <c r="TVX93" s="128"/>
      <c r="TVY93" s="129"/>
      <c r="TVZ93" s="80"/>
      <c r="TWA93" s="80"/>
      <c r="TWB93" s="80"/>
      <c r="TWC93" s="80"/>
      <c r="TWD93" s="127"/>
      <c r="TWE93" s="128"/>
      <c r="TWF93" s="128"/>
      <c r="TWG93" s="128"/>
      <c r="TWH93" s="129"/>
      <c r="TWI93" s="80"/>
      <c r="TWJ93" s="80"/>
      <c r="TWK93" s="80"/>
      <c r="TWL93" s="80"/>
      <c r="TWM93" s="127"/>
      <c r="TWN93" s="128"/>
      <c r="TWO93" s="128"/>
      <c r="TWP93" s="128"/>
      <c r="TWQ93" s="129"/>
      <c r="TWR93" s="80"/>
      <c r="TWS93" s="80"/>
      <c r="TWT93" s="80"/>
      <c r="TWU93" s="80"/>
      <c r="TWV93" s="127"/>
      <c r="TWW93" s="128"/>
      <c r="TWX93" s="128"/>
      <c r="TWY93" s="128"/>
      <c r="TWZ93" s="129"/>
      <c r="TXA93" s="80"/>
      <c r="TXB93" s="80"/>
      <c r="TXC93" s="80"/>
      <c r="TXD93" s="80"/>
      <c r="TXE93" s="127"/>
      <c r="TXF93" s="128"/>
      <c r="TXG93" s="128"/>
      <c r="TXH93" s="128"/>
      <c r="TXI93" s="129"/>
      <c r="TXJ93" s="80"/>
      <c r="TXK93" s="80"/>
      <c r="TXL93" s="80"/>
      <c r="TXM93" s="80"/>
      <c r="TXN93" s="127"/>
      <c r="TXO93" s="128"/>
      <c r="TXP93" s="128"/>
      <c r="TXQ93" s="128"/>
      <c r="TXR93" s="129"/>
      <c r="TXS93" s="80"/>
      <c r="TXT93" s="80"/>
      <c r="TXU93" s="80"/>
      <c r="TXV93" s="80"/>
      <c r="TXW93" s="127"/>
      <c r="TXX93" s="128"/>
      <c r="TXY93" s="128"/>
      <c r="TXZ93" s="128"/>
      <c r="TYA93" s="129"/>
      <c r="TYB93" s="80"/>
      <c r="TYC93" s="80"/>
      <c r="TYD93" s="80"/>
      <c r="TYE93" s="80"/>
      <c r="TYF93" s="127"/>
      <c r="TYG93" s="128"/>
      <c r="TYH93" s="128"/>
      <c r="TYI93" s="128"/>
      <c r="TYJ93" s="129"/>
      <c r="TYK93" s="80"/>
      <c r="TYL93" s="80"/>
      <c r="TYM93" s="80"/>
      <c r="TYN93" s="80"/>
      <c r="TYO93" s="127"/>
      <c r="TYP93" s="128"/>
      <c r="TYQ93" s="128"/>
      <c r="TYR93" s="128"/>
      <c r="TYS93" s="129"/>
      <c r="TYT93" s="80"/>
      <c r="TYU93" s="80"/>
      <c r="TYV93" s="80"/>
      <c r="TYW93" s="80"/>
      <c r="TYX93" s="127"/>
      <c r="TYY93" s="128"/>
      <c r="TYZ93" s="128"/>
      <c r="TZA93" s="128"/>
      <c r="TZB93" s="129"/>
      <c r="TZC93" s="80"/>
      <c r="TZD93" s="80"/>
      <c r="TZE93" s="80"/>
      <c r="TZF93" s="80"/>
      <c r="TZG93" s="127"/>
      <c r="TZH93" s="128"/>
      <c r="TZI93" s="128"/>
      <c r="TZJ93" s="128"/>
      <c r="TZK93" s="129"/>
      <c r="TZL93" s="80"/>
      <c r="TZM93" s="80"/>
      <c r="TZN93" s="80"/>
      <c r="TZO93" s="80"/>
      <c r="TZP93" s="127"/>
      <c r="TZQ93" s="128"/>
      <c r="TZR93" s="128"/>
      <c r="TZS93" s="128"/>
      <c r="TZT93" s="129"/>
      <c r="TZU93" s="80"/>
      <c r="TZV93" s="80"/>
      <c r="TZW93" s="80"/>
      <c r="TZX93" s="80"/>
      <c r="TZY93" s="127"/>
      <c r="TZZ93" s="128"/>
      <c r="UAA93" s="128"/>
      <c r="UAB93" s="128"/>
      <c r="UAC93" s="129"/>
      <c r="UAD93" s="80"/>
      <c r="UAE93" s="80"/>
      <c r="UAF93" s="80"/>
      <c r="UAG93" s="80"/>
      <c r="UAH93" s="127"/>
      <c r="UAI93" s="128"/>
      <c r="UAJ93" s="128"/>
      <c r="UAK93" s="128"/>
      <c r="UAL93" s="129"/>
      <c r="UAM93" s="80"/>
      <c r="UAN93" s="80"/>
      <c r="UAO93" s="80"/>
      <c r="UAP93" s="80"/>
      <c r="UAQ93" s="127"/>
      <c r="UAR93" s="128"/>
      <c r="UAS93" s="128"/>
      <c r="UAT93" s="128"/>
      <c r="UAU93" s="129"/>
      <c r="UAV93" s="80"/>
      <c r="UAW93" s="80"/>
      <c r="UAX93" s="80"/>
      <c r="UAY93" s="80"/>
      <c r="UAZ93" s="127"/>
      <c r="UBA93" s="128"/>
      <c r="UBB93" s="128"/>
      <c r="UBC93" s="128"/>
      <c r="UBD93" s="129"/>
      <c r="UBE93" s="80"/>
      <c r="UBF93" s="80"/>
      <c r="UBG93" s="80"/>
      <c r="UBH93" s="80"/>
      <c r="UBI93" s="127"/>
      <c r="UBJ93" s="128"/>
      <c r="UBK93" s="128"/>
      <c r="UBL93" s="128"/>
      <c r="UBM93" s="129"/>
      <c r="UBN93" s="80"/>
      <c r="UBO93" s="80"/>
      <c r="UBP93" s="80"/>
      <c r="UBQ93" s="80"/>
      <c r="UBR93" s="127"/>
      <c r="UBS93" s="128"/>
      <c r="UBT93" s="128"/>
      <c r="UBU93" s="128"/>
      <c r="UBV93" s="129"/>
      <c r="UBW93" s="80"/>
      <c r="UBX93" s="80"/>
      <c r="UBY93" s="80"/>
      <c r="UBZ93" s="80"/>
      <c r="UCA93" s="127"/>
      <c r="UCB93" s="128"/>
      <c r="UCC93" s="128"/>
      <c r="UCD93" s="128"/>
      <c r="UCE93" s="129"/>
      <c r="UCF93" s="80"/>
      <c r="UCG93" s="80"/>
      <c r="UCH93" s="80"/>
      <c r="UCI93" s="80"/>
      <c r="UCJ93" s="127"/>
      <c r="UCK93" s="128"/>
      <c r="UCL93" s="128"/>
      <c r="UCM93" s="128"/>
      <c r="UCN93" s="129"/>
      <c r="UCO93" s="80"/>
      <c r="UCP93" s="80"/>
      <c r="UCQ93" s="80"/>
      <c r="UCR93" s="80"/>
      <c r="UCS93" s="127"/>
      <c r="UCT93" s="128"/>
      <c r="UCU93" s="128"/>
      <c r="UCV93" s="128"/>
      <c r="UCW93" s="129"/>
      <c r="UCX93" s="80"/>
      <c r="UCY93" s="80"/>
      <c r="UCZ93" s="80"/>
      <c r="UDA93" s="80"/>
      <c r="UDB93" s="127"/>
      <c r="UDC93" s="128"/>
      <c r="UDD93" s="128"/>
      <c r="UDE93" s="128"/>
      <c r="UDF93" s="129"/>
      <c r="UDG93" s="80"/>
      <c r="UDH93" s="80"/>
      <c r="UDI93" s="80"/>
      <c r="UDJ93" s="80"/>
      <c r="UDK93" s="127"/>
      <c r="UDL93" s="128"/>
      <c r="UDM93" s="128"/>
      <c r="UDN93" s="128"/>
      <c r="UDO93" s="129"/>
      <c r="UDP93" s="80"/>
      <c r="UDQ93" s="80"/>
      <c r="UDR93" s="80"/>
      <c r="UDS93" s="80"/>
      <c r="UDT93" s="127"/>
      <c r="UDU93" s="128"/>
      <c r="UDV93" s="128"/>
      <c r="UDW93" s="128"/>
      <c r="UDX93" s="129"/>
      <c r="UDY93" s="80"/>
      <c r="UDZ93" s="80"/>
      <c r="UEA93" s="80"/>
      <c r="UEB93" s="80"/>
      <c r="UEC93" s="127"/>
      <c r="UED93" s="128"/>
      <c r="UEE93" s="128"/>
      <c r="UEF93" s="128"/>
      <c r="UEG93" s="129"/>
      <c r="UEH93" s="80"/>
      <c r="UEI93" s="80"/>
      <c r="UEJ93" s="80"/>
      <c r="UEK93" s="80"/>
      <c r="UEL93" s="127"/>
      <c r="UEM93" s="128"/>
      <c r="UEN93" s="128"/>
      <c r="UEO93" s="128"/>
      <c r="UEP93" s="129"/>
      <c r="UEQ93" s="80"/>
      <c r="UER93" s="80"/>
      <c r="UES93" s="80"/>
      <c r="UET93" s="80"/>
      <c r="UEU93" s="127"/>
      <c r="UEV93" s="128"/>
      <c r="UEW93" s="128"/>
      <c r="UEX93" s="128"/>
      <c r="UEY93" s="129"/>
      <c r="UEZ93" s="80"/>
      <c r="UFA93" s="80"/>
      <c r="UFB93" s="80"/>
      <c r="UFC93" s="80"/>
      <c r="UFD93" s="127"/>
      <c r="UFE93" s="128"/>
      <c r="UFF93" s="128"/>
      <c r="UFG93" s="128"/>
      <c r="UFH93" s="129"/>
      <c r="UFI93" s="80"/>
      <c r="UFJ93" s="80"/>
      <c r="UFK93" s="80"/>
      <c r="UFL93" s="80"/>
      <c r="UFM93" s="127"/>
      <c r="UFN93" s="128"/>
      <c r="UFO93" s="128"/>
      <c r="UFP93" s="128"/>
      <c r="UFQ93" s="129"/>
      <c r="UFR93" s="80"/>
      <c r="UFS93" s="80"/>
      <c r="UFT93" s="80"/>
      <c r="UFU93" s="80"/>
      <c r="UFV93" s="127"/>
      <c r="UFW93" s="128"/>
      <c r="UFX93" s="128"/>
      <c r="UFY93" s="128"/>
      <c r="UFZ93" s="129"/>
      <c r="UGA93" s="80"/>
      <c r="UGB93" s="80"/>
      <c r="UGC93" s="80"/>
      <c r="UGD93" s="80"/>
      <c r="UGE93" s="127"/>
      <c r="UGF93" s="128"/>
      <c r="UGG93" s="128"/>
      <c r="UGH93" s="128"/>
      <c r="UGI93" s="129"/>
      <c r="UGJ93" s="80"/>
      <c r="UGK93" s="80"/>
      <c r="UGL93" s="80"/>
      <c r="UGM93" s="80"/>
      <c r="UGN93" s="127"/>
      <c r="UGO93" s="128"/>
      <c r="UGP93" s="128"/>
      <c r="UGQ93" s="128"/>
      <c r="UGR93" s="129"/>
      <c r="UGS93" s="80"/>
      <c r="UGT93" s="80"/>
      <c r="UGU93" s="80"/>
      <c r="UGV93" s="80"/>
      <c r="UGW93" s="127"/>
      <c r="UGX93" s="128"/>
      <c r="UGY93" s="128"/>
      <c r="UGZ93" s="128"/>
      <c r="UHA93" s="129"/>
      <c r="UHB93" s="80"/>
      <c r="UHC93" s="80"/>
      <c r="UHD93" s="80"/>
      <c r="UHE93" s="80"/>
      <c r="UHF93" s="127"/>
      <c r="UHG93" s="128"/>
      <c r="UHH93" s="128"/>
      <c r="UHI93" s="128"/>
      <c r="UHJ93" s="129"/>
      <c r="UHK93" s="80"/>
      <c r="UHL93" s="80"/>
      <c r="UHM93" s="80"/>
      <c r="UHN93" s="80"/>
      <c r="UHO93" s="127"/>
      <c r="UHP93" s="128"/>
      <c r="UHQ93" s="128"/>
      <c r="UHR93" s="128"/>
      <c r="UHS93" s="129"/>
      <c r="UHT93" s="80"/>
      <c r="UHU93" s="80"/>
      <c r="UHV93" s="80"/>
      <c r="UHW93" s="80"/>
      <c r="UHX93" s="127"/>
      <c r="UHY93" s="128"/>
      <c r="UHZ93" s="128"/>
      <c r="UIA93" s="128"/>
      <c r="UIB93" s="129"/>
      <c r="UIC93" s="80"/>
      <c r="UID93" s="80"/>
      <c r="UIE93" s="80"/>
      <c r="UIF93" s="80"/>
      <c r="UIG93" s="127"/>
      <c r="UIH93" s="128"/>
      <c r="UII93" s="128"/>
      <c r="UIJ93" s="128"/>
      <c r="UIK93" s="129"/>
      <c r="UIL93" s="80"/>
      <c r="UIM93" s="80"/>
      <c r="UIN93" s="80"/>
      <c r="UIO93" s="80"/>
      <c r="UIP93" s="127"/>
      <c r="UIQ93" s="128"/>
      <c r="UIR93" s="128"/>
      <c r="UIS93" s="128"/>
      <c r="UIT93" s="129"/>
      <c r="UIU93" s="80"/>
      <c r="UIV93" s="80"/>
      <c r="UIW93" s="80"/>
      <c r="UIX93" s="80"/>
      <c r="UIY93" s="127"/>
      <c r="UIZ93" s="128"/>
      <c r="UJA93" s="128"/>
      <c r="UJB93" s="128"/>
      <c r="UJC93" s="129"/>
      <c r="UJD93" s="80"/>
      <c r="UJE93" s="80"/>
      <c r="UJF93" s="80"/>
      <c r="UJG93" s="80"/>
      <c r="UJH93" s="127"/>
      <c r="UJI93" s="128"/>
      <c r="UJJ93" s="128"/>
      <c r="UJK93" s="128"/>
      <c r="UJL93" s="129"/>
      <c r="UJM93" s="80"/>
      <c r="UJN93" s="80"/>
      <c r="UJO93" s="80"/>
      <c r="UJP93" s="80"/>
      <c r="UJQ93" s="127"/>
      <c r="UJR93" s="128"/>
      <c r="UJS93" s="128"/>
      <c r="UJT93" s="128"/>
      <c r="UJU93" s="129"/>
      <c r="UJV93" s="80"/>
      <c r="UJW93" s="80"/>
      <c r="UJX93" s="80"/>
      <c r="UJY93" s="80"/>
      <c r="UJZ93" s="127"/>
      <c r="UKA93" s="128"/>
      <c r="UKB93" s="128"/>
      <c r="UKC93" s="128"/>
      <c r="UKD93" s="129"/>
      <c r="UKE93" s="80"/>
      <c r="UKF93" s="80"/>
      <c r="UKG93" s="80"/>
      <c r="UKH93" s="80"/>
      <c r="UKI93" s="127"/>
      <c r="UKJ93" s="128"/>
      <c r="UKK93" s="128"/>
      <c r="UKL93" s="128"/>
      <c r="UKM93" s="129"/>
      <c r="UKN93" s="80"/>
      <c r="UKO93" s="80"/>
      <c r="UKP93" s="80"/>
      <c r="UKQ93" s="80"/>
      <c r="UKR93" s="127"/>
      <c r="UKS93" s="128"/>
      <c r="UKT93" s="128"/>
      <c r="UKU93" s="128"/>
      <c r="UKV93" s="129"/>
      <c r="UKW93" s="80"/>
      <c r="UKX93" s="80"/>
      <c r="UKY93" s="80"/>
      <c r="UKZ93" s="80"/>
      <c r="ULA93" s="127"/>
      <c r="ULB93" s="128"/>
      <c r="ULC93" s="128"/>
      <c r="ULD93" s="128"/>
      <c r="ULE93" s="129"/>
      <c r="ULF93" s="80"/>
      <c r="ULG93" s="80"/>
      <c r="ULH93" s="80"/>
      <c r="ULI93" s="80"/>
      <c r="ULJ93" s="127"/>
      <c r="ULK93" s="128"/>
      <c r="ULL93" s="128"/>
      <c r="ULM93" s="128"/>
      <c r="ULN93" s="129"/>
      <c r="ULO93" s="80"/>
      <c r="ULP93" s="80"/>
      <c r="ULQ93" s="80"/>
      <c r="ULR93" s="80"/>
      <c r="ULS93" s="127"/>
      <c r="ULT93" s="128"/>
      <c r="ULU93" s="128"/>
      <c r="ULV93" s="128"/>
      <c r="ULW93" s="129"/>
      <c r="ULX93" s="80"/>
      <c r="ULY93" s="80"/>
      <c r="ULZ93" s="80"/>
      <c r="UMA93" s="80"/>
      <c r="UMB93" s="127"/>
      <c r="UMC93" s="128"/>
      <c r="UMD93" s="128"/>
      <c r="UME93" s="128"/>
      <c r="UMF93" s="129"/>
      <c r="UMG93" s="80"/>
      <c r="UMH93" s="80"/>
      <c r="UMI93" s="80"/>
      <c r="UMJ93" s="80"/>
      <c r="UMK93" s="127"/>
      <c r="UML93" s="128"/>
      <c r="UMM93" s="128"/>
      <c r="UMN93" s="128"/>
      <c r="UMO93" s="129"/>
      <c r="UMP93" s="80"/>
      <c r="UMQ93" s="80"/>
      <c r="UMR93" s="80"/>
      <c r="UMS93" s="80"/>
      <c r="UMT93" s="127"/>
      <c r="UMU93" s="128"/>
      <c r="UMV93" s="128"/>
      <c r="UMW93" s="128"/>
      <c r="UMX93" s="129"/>
      <c r="UMY93" s="80"/>
      <c r="UMZ93" s="80"/>
      <c r="UNA93" s="80"/>
      <c r="UNB93" s="80"/>
      <c r="UNC93" s="127"/>
      <c r="UND93" s="128"/>
      <c r="UNE93" s="128"/>
      <c r="UNF93" s="128"/>
      <c r="UNG93" s="129"/>
      <c r="UNH93" s="80"/>
      <c r="UNI93" s="80"/>
      <c r="UNJ93" s="80"/>
      <c r="UNK93" s="80"/>
      <c r="UNL93" s="127"/>
      <c r="UNM93" s="128"/>
      <c r="UNN93" s="128"/>
      <c r="UNO93" s="128"/>
      <c r="UNP93" s="129"/>
      <c r="UNQ93" s="80"/>
      <c r="UNR93" s="80"/>
      <c r="UNS93" s="80"/>
      <c r="UNT93" s="80"/>
      <c r="UNU93" s="127"/>
      <c r="UNV93" s="128"/>
      <c r="UNW93" s="128"/>
      <c r="UNX93" s="128"/>
      <c r="UNY93" s="129"/>
      <c r="UNZ93" s="80"/>
      <c r="UOA93" s="80"/>
      <c r="UOB93" s="80"/>
      <c r="UOC93" s="80"/>
      <c r="UOD93" s="127"/>
      <c r="UOE93" s="128"/>
      <c r="UOF93" s="128"/>
      <c r="UOG93" s="128"/>
      <c r="UOH93" s="129"/>
      <c r="UOI93" s="80"/>
      <c r="UOJ93" s="80"/>
      <c r="UOK93" s="80"/>
      <c r="UOL93" s="80"/>
      <c r="UOM93" s="127"/>
      <c r="UON93" s="128"/>
      <c r="UOO93" s="128"/>
      <c r="UOP93" s="128"/>
      <c r="UOQ93" s="129"/>
      <c r="UOR93" s="80"/>
      <c r="UOS93" s="80"/>
      <c r="UOT93" s="80"/>
      <c r="UOU93" s="80"/>
      <c r="UOV93" s="127"/>
      <c r="UOW93" s="128"/>
      <c r="UOX93" s="128"/>
      <c r="UOY93" s="128"/>
      <c r="UOZ93" s="129"/>
      <c r="UPA93" s="80"/>
      <c r="UPB93" s="80"/>
      <c r="UPC93" s="80"/>
      <c r="UPD93" s="80"/>
      <c r="UPE93" s="127"/>
      <c r="UPF93" s="128"/>
      <c r="UPG93" s="128"/>
      <c r="UPH93" s="128"/>
      <c r="UPI93" s="129"/>
      <c r="UPJ93" s="80"/>
      <c r="UPK93" s="80"/>
      <c r="UPL93" s="80"/>
      <c r="UPM93" s="80"/>
      <c r="UPN93" s="127"/>
      <c r="UPO93" s="128"/>
      <c r="UPP93" s="128"/>
      <c r="UPQ93" s="128"/>
      <c r="UPR93" s="129"/>
      <c r="UPS93" s="80"/>
      <c r="UPT93" s="80"/>
      <c r="UPU93" s="80"/>
      <c r="UPV93" s="80"/>
      <c r="UPW93" s="127"/>
      <c r="UPX93" s="128"/>
      <c r="UPY93" s="128"/>
      <c r="UPZ93" s="128"/>
      <c r="UQA93" s="129"/>
      <c r="UQB93" s="80"/>
      <c r="UQC93" s="80"/>
      <c r="UQD93" s="80"/>
      <c r="UQE93" s="80"/>
      <c r="UQF93" s="127"/>
      <c r="UQG93" s="128"/>
      <c r="UQH93" s="128"/>
      <c r="UQI93" s="128"/>
      <c r="UQJ93" s="129"/>
      <c r="UQK93" s="80"/>
      <c r="UQL93" s="80"/>
      <c r="UQM93" s="80"/>
      <c r="UQN93" s="80"/>
      <c r="UQO93" s="127"/>
      <c r="UQP93" s="128"/>
      <c r="UQQ93" s="128"/>
      <c r="UQR93" s="128"/>
      <c r="UQS93" s="129"/>
      <c r="UQT93" s="80"/>
      <c r="UQU93" s="80"/>
      <c r="UQV93" s="80"/>
      <c r="UQW93" s="80"/>
      <c r="UQX93" s="127"/>
      <c r="UQY93" s="128"/>
      <c r="UQZ93" s="128"/>
      <c r="URA93" s="128"/>
      <c r="URB93" s="129"/>
      <c r="URC93" s="80"/>
      <c r="URD93" s="80"/>
      <c r="URE93" s="80"/>
      <c r="URF93" s="80"/>
      <c r="URG93" s="127"/>
      <c r="URH93" s="128"/>
      <c r="URI93" s="128"/>
      <c r="URJ93" s="128"/>
      <c r="URK93" s="129"/>
      <c r="URL93" s="80"/>
      <c r="URM93" s="80"/>
      <c r="URN93" s="80"/>
      <c r="URO93" s="80"/>
      <c r="URP93" s="127"/>
      <c r="URQ93" s="128"/>
      <c r="URR93" s="128"/>
      <c r="URS93" s="128"/>
      <c r="URT93" s="129"/>
      <c r="URU93" s="80"/>
      <c r="URV93" s="80"/>
      <c r="URW93" s="80"/>
      <c r="URX93" s="80"/>
      <c r="URY93" s="127"/>
      <c r="URZ93" s="128"/>
      <c r="USA93" s="128"/>
      <c r="USB93" s="128"/>
      <c r="USC93" s="129"/>
      <c r="USD93" s="80"/>
      <c r="USE93" s="80"/>
      <c r="USF93" s="80"/>
      <c r="USG93" s="80"/>
      <c r="USH93" s="127"/>
      <c r="USI93" s="128"/>
      <c r="USJ93" s="128"/>
      <c r="USK93" s="128"/>
      <c r="USL93" s="129"/>
      <c r="USM93" s="80"/>
      <c r="USN93" s="80"/>
      <c r="USO93" s="80"/>
      <c r="USP93" s="80"/>
      <c r="USQ93" s="127"/>
      <c r="USR93" s="128"/>
      <c r="USS93" s="128"/>
      <c r="UST93" s="128"/>
      <c r="USU93" s="129"/>
      <c r="USV93" s="80"/>
      <c r="USW93" s="80"/>
      <c r="USX93" s="80"/>
      <c r="USY93" s="80"/>
      <c r="USZ93" s="127"/>
      <c r="UTA93" s="128"/>
      <c r="UTB93" s="128"/>
      <c r="UTC93" s="128"/>
      <c r="UTD93" s="129"/>
      <c r="UTE93" s="80"/>
      <c r="UTF93" s="80"/>
      <c r="UTG93" s="80"/>
      <c r="UTH93" s="80"/>
      <c r="UTI93" s="127"/>
      <c r="UTJ93" s="128"/>
      <c r="UTK93" s="128"/>
      <c r="UTL93" s="128"/>
      <c r="UTM93" s="129"/>
      <c r="UTN93" s="80"/>
      <c r="UTO93" s="80"/>
      <c r="UTP93" s="80"/>
      <c r="UTQ93" s="80"/>
      <c r="UTR93" s="127"/>
      <c r="UTS93" s="128"/>
      <c r="UTT93" s="128"/>
      <c r="UTU93" s="128"/>
      <c r="UTV93" s="129"/>
      <c r="UTW93" s="80"/>
      <c r="UTX93" s="80"/>
      <c r="UTY93" s="80"/>
      <c r="UTZ93" s="80"/>
      <c r="UUA93" s="127"/>
      <c r="UUB93" s="128"/>
      <c r="UUC93" s="128"/>
      <c r="UUD93" s="128"/>
      <c r="UUE93" s="129"/>
      <c r="UUF93" s="80"/>
      <c r="UUG93" s="80"/>
      <c r="UUH93" s="80"/>
      <c r="UUI93" s="80"/>
      <c r="UUJ93" s="127"/>
      <c r="UUK93" s="128"/>
      <c r="UUL93" s="128"/>
      <c r="UUM93" s="128"/>
      <c r="UUN93" s="129"/>
      <c r="UUO93" s="80"/>
      <c r="UUP93" s="80"/>
      <c r="UUQ93" s="80"/>
      <c r="UUR93" s="80"/>
      <c r="UUS93" s="127"/>
      <c r="UUT93" s="128"/>
      <c r="UUU93" s="128"/>
      <c r="UUV93" s="128"/>
      <c r="UUW93" s="129"/>
      <c r="UUX93" s="80"/>
      <c r="UUY93" s="80"/>
      <c r="UUZ93" s="80"/>
      <c r="UVA93" s="80"/>
      <c r="UVB93" s="127"/>
      <c r="UVC93" s="128"/>
      <c r="UVD93" s="128"/>
      <c r="UVE93" s="128"/>
      <c r="UVF93" s="129"/>
      <c r="UVG93" s="80"/>
      <c r="UVH93" s="80"/>
      <c r="UVI93" s="80"/>
      <c r="UVJ93" s="80"/>
      <c r="UVK93" s="127"/>
      <c r="UVL93" s="128"/>
      <c r="UVM93" s="128"/>
      <c r="UVN93" s="128"/>
      <c r="UVO93" s="129"/>
      <c r="UVP93" s="80"/>
      <c r="UVQ93" s="80"/>
      <c r="UVR93" s="80"/>
      <c r="UVS93" s="80"/>
      <c r="UVT93" s="127"/>
      <c r="UVU93" s="128"/>
      <c r="UVV93" s="128"/>
      <c r="UVW93" s="128"/>
      <c r="UVX93" s="129"/>
      <c r="UVY93" s="80"/>
      <c r="UVZ93" s="80"/>
      <c r="UWA93" s="80"/>
      <c r="UWB93" s="80"/>
      <c r="UWC93" s="127"/>
      <c r="UWD93" s="128"/>
      <c r="UWE93" s="128"/>
      <c r="UWF93" s="128"/>
      <c r="UWG93" s="129"/>
      <c r="UWH93" s="80"/>
      <c r="UWI93" s="80"/>
      <c r="UWJ93" s="80"/>
      <c r="UWK93" s="80"/>
      <c r="UWL93" s="127"/>
      <c r="UWM93" s="128"/>
      <c r="UWN93" s="128"/>
      <c r="UWO93" s="128"/>
      <c r="UWP93" s="129"/>
      <c r="UWQ93" s="80"/>
      <c r="UWR93" s="80"/>
      <c r="UWS93" s="80"/>
      <c r="UWT93" s="80"/>
      <c r="UWU93" s="127"/>
      <c r="UWV93" s="128"/>
      <c r="UWW93" s="128"/>
      <c r="UWX93" s="128"/>
      <c r="UWY93" s="129"/>
      <c r="UWZ93" s="80"/>
      <c r="UXA93" s="80"/>
      <c r="UXB93" s="80"/>
      <c r="UXC93" s="80"/>
      <c r="UXD93" s="127"/>
      <c r="UXE93" s="128"/>
      <c r="UXF93" s="128"/>
      <c r="UXG93" s="128"/>
      <c r="UXH93" s="129"/>
      <c r="UXI93" s="80"/>
      <c r="UXJ93" s="80"/>
      <c r="UXK93" s="80"/>
      <c r="UXL93" s="80"/>
      <c r="UXM93" s="127"/>
      <c r="UXN93" s="128"/>
      <c r="UXO93" s="128"/>
      <c r="UXP93" s="128"/>
      <c r="UXQ93" s="129"/>
      <c r="UXR93" s="80"/>
      <c r="UXS93" s="80"/>
      <c r="UXT93" s="80"/>
      <c r="UXU93" s="80"/>
      <c r="UXV93" s="127"/>
      <c r="UXW93" s="128"/>
      <c r="UXX93" s="128"/>
      <c r="UXY93" s="128"/>
      <c r="UXZ93" s="129"/>
      <c r="UYA93" s="80"/>
      <c r="UYB93" s="80"/>
      <c r="UYC93" s="80"/>
      <c r="UYD93" s="80"/>
      <c r="UYE93" s="127"/>
      <c r="UYF93" s="128"/>
      <c r="UYG93" s="128"/>
      <c r="UYH93" s="128"/>
      <c r="UYI93" s="129"/>
      <c r="UYJ93" s="80"/>
      <c r="UYK93" s="80"/>
      <c r="UYL93" s="80"/>
      <c r="UYM93" s="80"/>
      <c r="UYN93" s="127"/>
      <c r="UYO93" s="128"/>
      <c r="UYP93" s="128"/>
      <c r="UYQ93" s="128"/>
      <c r="UYR93" s="129"/>
      <c r="UYS93" s="80"/>
      <c r="UYT93" s="80"/>
      <c r="UYU93" s="80"/>
      <c r="UYV93" s="80"/>
      <c r="UYW93" s="127"/>
      <c r="UYX93" s="128"/>
      <c r="UYY93" s="128"/>
      <c r="UYZ93" s="128"/>
      <c r="UZA93" s="129"/>
      <c r="UZB93" s="80"/>
      <c r="UZC93" s="80"/>
      <c r="UZD93" s="80"/>
      <c r="UZE93" s="80"/>
      <c r="UZF93" s="127"/>
      <c r="UZG93" s="128"/>
      <c r="UZH93" s="128"/>
      <c r="UZI93" s="128"/>
      <c r="UZJ93" s="129"/>
      <c r="UZK93" s="80"/>
      <c r="UZL93" s="80"/>
      <c r="UZM93" s="80"/>
      <c r="UZN93" s="80"/>
      <c r="UZO93" s="127"/>
      <c r="UZP93" s="128"/>
      <c r="UZQ93" s="128"/>
      <c r="UZR93" s="128"/>
      <c r="UZS93" s="129"/>
      <c r="UZT93" s="80"/>
      <c r="UZU93" s="80"/>
      <c r="UZV93" s="80"/>
      <c r="UZW93" s="80"/>
      <c r="UZX93" s="127"/>
      <c r="UZY93" s="128"/>
      <c r="UZZ93" s="128"/>
      <c r="VAA93" s="128"/>
      <c r="VAB93" s="129"/>
      <c r="VAC93" s="80"/>
      <c r="VAD93" s="80"/>
      <c r="VAE93" s="80"/>
      <c r="VAF93" s="80"/>
      <c r="VAG93" s="127"/>
      <c r="VAH93" s="128"/>
      <c r="VAI93" s="128"/>
      <c r="VAJ93" s="128"/>
      <c r="VAK93" s="129"/>
      <c r="VAL93" s="80"/>
      <c r="VAM93" s="80"/>
      <c r="VAN93" s="80"/>
      <c r="VAO93" s="80"/>
      <c r="VAP93" s="127"/>
      <c r="VAQ93" s="128"/>
      <c r="VAR93" s="128"/>
      <c r="VAS93" s="128"/>
      <c r="VAT93" s="129"/>
      <c r="VAU93" s="80"/>
      <c r="VAV93" s="80"/>
      <c r="VAW93" s="80"/>
      <c r="VAX93" s="80"/>
      <c r="VAY93" s="127"/>
      <c r="VAZ93" s="128"/>
      <c r="VBA93" s="128"/>
      <c r="VBB93" s="128"/>
      <c r="VBC93" s="129"/>
      <c r="VBD93" s="80"/>
      <c r="VBE93" s="80"/>
      <c r="VBF93" s="80"/>
      <c r="VBG93" s="80"/>
      <c r="VBH93" s="127"/>
      <c r="VBI93" s="128"/>
      <c r="VBJ93" s="128"/>
      <c r="VBK93" s="128"/>
      <c r="VBL93" s="129"/>
      <c r="VBM93" s="80"/>
      <c r="VBN93" s="80"/>
      <c r="VBO93" s="80"/>
      <c r="VBP93" s="80"/>
      <c r="VBQ93" s="127"/>
      <c r="VBR93" s="128"/>
      <c r="VBS93" s="128"/>
      <c r="VBT93" s="128"/>
      <c r="VBU93" s="129"/>
      <c r="VBV93" s="80"/>
      <c r="VBW93" s="80"/>
      <c r="VBX93" s="80"/>
      <c r="VBY93" s="80"/>
      <c r="VBZ93" s="127"/>
      <c r="VCA93" s="128"/>
      <c r="VCB93" s="128"/>
      <c r="VCC93" s="128"/>
      <c r="VCD93" s="129"/>
      <c r="VCE93" s="80"/>
      <c r="VCF93" s="80"/>
      <c r="VCG93" s="80"/>
      <c r="VCH93" s="80"/>
      <c r="VCI93" s="127"/>
      <c r="VCJ93" s="128"/>
      <c r="VCK93" s="128"/>
      <c r="VCL93" s="128"/>
      <c r="VCM93" s="129"/>
      <c r="VCN93" s="80"/>
      <c r="VCO93" s="80"/>
      <c r="VCP93" s="80"/>
      <c r="VCQ93" s="80"/>
      <c r="VCR93" s="127"/>
      <c r="VCS93" s="128"/>
      <c r="VCT93" s="128"/>
      <c r="VCU93" s="128"/>
      <c r="VCV93" s="129"/>
      <c r="VCW93" s="80"/>
      <c r="VCX93" s="80"/>
      <c r="VCY93" s="80"/>
      <c r="VCZ93" s="80"/>
      <c r="VDA93" s="127"/>
      <c r="VDB93" s="128"/>
      <c r="VDC93" s="128"/>
      <c r="VDD93" s="128"/>
      <c r="VDE93" s="129"/>
      <c r="VDF93" s="80"/>
      <c r="VDG93" s="80"/>
      <c r="VDH93" s="80"/>
      <c r="VDI93" s="80"/>
      <c r="VDJ93" s="127"/>
      <c r="VDK93" s="128"/>
      <c r="VDL93" s="128"/>
      <c r="VDM93" s="128"/>
      <c r="VDN93" s="129"/>
      <c r="VDO93" s="80"/>
      <c r="VDP93" s="80"/>
      <c r="VDQ93" s="80"/>
      <c r="VDR93" s="80"/>
      <c r="VDS93" s="127"/>
      <c r="VDT93" s="128"/>
      <c r="VDU93" s="128"/>
      <c r="VDV93" s="128"/>
      <c r="VDW93" s="129"/>
      <c r="VDX93" s="80"/>
      <c r="VDY93" s="80"/>
      <c r="VDZ93" s="80"/>
      <c r="VEA93" s="80"/>
      <c r="VEB93" s="127"/>
      <c r="VEC93" s="128"/>
      <c r="VED93" s="128"/>
      <c r="VEE93" s="128"/>
      <c r="VEF93" s="129"/>
      <c r="VEG93" s="80"/>
      <c r="VEH93" s="80"/>
      <c r="VEI93" s="80"/>
      <c r="VEJ93" s="80"/>
      <c r="VEK93" s="127"/>
      <c r="VEL93" s="128"/>
      <c r="VEM93" s="128"/>
      <c r="VEN93" s="128"/>
      <c r="VEO93" s="129"/>
      <c r="VEP93" s="80"/>
      <c r="VEQ93" s="80"/>
      <c r="VER93" s="80"/>
      <c r="VES93" s="80"/>
      <c r="VET93" s="127"/>
      <c r="VEU93" s="128"/>
      <c r="VEV93" s="128"/>
      <c r="VEW93" s="128"/>
      <c r="VEX93" s="129"/>
      <c r="VEY93" s="80"/>
      <c r="VEZ93" s="80"/>
      <c r="VFA93" s="80"/>
      <c r="VFB93" s="80"/>
      <c r="VFC93" s="127"/>
      <c r="VFD93" s="128"/>
      <c r="VFE93" s="128"/>
      <c r="VFF93" s="128"/>
      <c r="VFG93" s="129"/>
      <c r="VFH93" s="80"/>
      <c r="VFI93" s="80"/>
      <c r="VFJ93" s="80"/>
      <c r="VFK93" s="80"/>
      <c r="VFL93" s="127"/>
      <c r="VFM93" s="128"/>
      <c r="VFN93" s="128"/>
      <c r="VFO93" s="128"/>
      <c r="VFP93" s="129"/>
      <c r="VFQ93" s="80"/>
      <c r="VFR93" s="80"/>
      <c r="VFS93" s="80"/>
      <c r="VFT93" s="80"/>
      <c r="VFU93" s="127"/>
      <c r="VFV93" s="128"/>
      <c r="VFW93" s="128"/>
      <c r="VFX93" s="128"/>
      <c r="VFY93" s="129"/>
      <c r="VFZ93" s="80"/>
      <c r="VGA93" s="80"/>
      <c r="VGB93" s="80"/>
      <c r="VGC93" s="80"/>
      <c r="VGD93" s="127"/>
      <c r="VGE93" s="128"/>
      <c r="VGF93" s="128"/>
      <c r="VGG93" s="128"/>
      <c r="VGH93" s="129"/>
      <c r="VGI93" s="80"/>
      <c r="VGJ93" s="80"/>
      <c r="VGK93" s="80"/>
      <c r="VGL93" s="80"/>
      <c r="VGM93" s="127"/>
      <c r="VGN93" s="128"/>
      <c r="VGO93" s="128"/>
      <c r="VGP93" s="128"/>
      <c r="VGQ93" s="129"/>
      <c r="VGR93" s="80"/>
      <c r="VGS93" s="80"/>
      <c r="VGT93" s="80"/>
      <c r="VGU93" s="80"/>
      <c r="VGV93" s="127"/>
      <c r="VGW93" s="128"/>
      <c r="VGX93" s="128"/>
      <c r="VGY93" s="128"/>
      <c r="VGZ93" s="129"/>
      <c r="VHA93" s="80"/>
      <c r="VHB93" s="80"/>
      <c r="VHC93" s="80"/>
      <c r="VHD93" s="80"/>
      <c r="VHE93" s="127"/>
      <c r="VHF93" s="128"/>
      <c r="VHG93" s="128"/>
      <c r="VHH93" s="128"/>
      <c r="VHI93" s="129"/>
      <c r="VHJ93" s="80"/>
      <c r="VHK93" s="80"/>
      <c r="VHL93" s="80"/>
      <c r="VHM93" s="80"/>
      <c r="VHN93" s="127"/>
      <c r="VHO93" s="128"/>
      <c r="VHP93" s="128"/>
      <c r="VHQ93" s="128"/>
      <c r="VHR93" s="129"/>
      <c r="VHS93" s="80"/>
      <c r="VHT93" s="80"/>
      <c r="VHU93" s="80"/>
      <c r="VHV93" s="80"/>
      <c r="VHW93" s="127"/>
      <c r="VHX93" s="128"/>
      <c r="VHY93" s="128"/>
      <c r="VHZ93" s="128"/>
      <c r="VIA93" s="129"/>
      <c r="VIB93" s="80"/>
      <c r="VIC93" s="80"/>
      <c r="VID93" s="80"/>
      <c r="VIE93" s="80"/>
      <c r="VIF93" s="127"/>
      <c r="VIG93" s="128"/>
      <c r="VIH93" s="128"/>
      <c r="VII93" s="128"/>
      <c r="VIJ93" s="129"/>
      <c r="VIK93" s="80"/>
      <c r="VIL93" s="80"/>
      <c r="VIM93" s="80"/>
      <c r="VIN93" s="80"/>
      <c r="VIO93" s="127"/>
      <c r="VIP93" s="128"/>
      <c r="VIQ93" s="128"/>
      <c r="VIR93" s="128"/>
      <c r="VIS93" s="129"/>
      <c r="VIT93" s="80"/>
      <c r="VIU93" s="80"/>
      <c r="VIV93" s="80"/>
      <c r="VIW93" s="80"/>
      <c r="VIX93" s="127"/>
      <c r="VIY93" s="128"/>
      <c r="VIZ93" s="128"/>
      <c r="VJA93" s="128"/>
      <c r="VJB93" s="129"/>
      <c r="VJC93" s="80"/>
      <c r="VJD93" s="80"/>
      <c r="VJE93" s="80"/>
      <c r="VJF93" s="80"/>
      <c r="VJG93" s="127"/>
      <c r="VJH93" s="128"/>
      <c r="VJI93" s="128"/>
      <c r="VJJ93" s="128"/>
      <c r="VJK93" s="129"/>
      <c r="VJL93" s="80"/>
      <c r="VJM93" s="80"/>
      <c r="VJN93" s="80"/>
      <c r="VJO93" s="80"/>
      <c r="VJP93" s="127"/>
      <c r="VJQ93" s="128"/>
      <c r="VJR93" s="128"/>
      <c r="VJS93" s="128"/>
      <c r="VJT93" s="129"/>
      <c r="VJU93" s="80"/>
      <c r="VJV93" s="80"/>
      <c r="VJW93" s="80"/>
      <c r="VJX93" s="80"/>
      <c r="VJY93" s="127"/>
      <c r="VJZ93" s="128"/>
      <c r="VKA93" s="128"/>
      <c r="VKB93" s="128"/>
      <c r="VKC93" s="129"/>
      <c r="VKD93" s="80"/>
      <c r="VKE93" s="80"/>
      <c r="VKF93" s="80"/>
      <c r="VKG93" s="80"/>
      <c r="VKH93" s="127"/>
      <c r="VKI93" s="128"/>
      <c r="VKJ93" s="128"/>
      <c r="VKK93" s="128"/>
      <c r="VKL93" s="129"/>
      <c r="VKM93" s="80"/>
      <c r="VKN93" s="80"/>
      <c r="VKO93" s="80"/>
      <c r="VKP93" s="80"/>
      <c r="VKQ93" s="127"/>
      <c r="VKR93" s="128"/>
      <c r="VKS93" s="128"/>
      <c r="VKT93" s="128"/>
      <c r="VKU93" s="129"/>
      <c r="VKV93" s="80"/>
      <c r="VKW93" s="80"/>
      <c r="VKX93" s="80"/>
      <c r="VKY93" s="80"/>
      <c r="VKZ93" s="127"/>
      <c r="VLA93" s="128"/>
      <c r="VLB93" s="128"/>
      <c r="VLC93" s="128"/>
      <c r="VLD93" s="129"/>
      <c r="VLE93" s="80"/>
      <c r="VLF93" s="80"/>
      <c r="VLG93" s="80"/>
      <c r="VLH93" s="80"/>
      <c r="VLI93" s="127"/>
      <c r="VLJ93" s="128"/>
      <c r="VLK93" s="128"/>
      <c r="VLL93" s="128"/>
      <c r="VLM93" s="129"/>
      <c r="VLN93" s="80"/>
      <c r="VLO93" s="80"/>
      <c r="VLP93" s="80"/>
      <c r="VLQ93" s="80"/>
      <c r="VLR93" s="127"/>
      <c r="VLS93" s="128"/>
      <c r="VLT93" s="128"/>
      <c r="VLU93" s="128"/>
      <c r="VLV93" s="129"/>
      <c r="VLW93" s="80"/>
      <c r="VLX93" s="80"/>
      <c r="VLY93" s="80"/>
      <c r="VLZ93" s="80"/>
      <c r="VMA93" s="127"/>
      <c r="VMB93" s="128"/>
      <c r="VMC93" s="128"/>
      <c r="VMD93" s="128"/>
      <c r="VME93" s="129"/>
      <c r="VMF93" s="80"/>
      <c r="VMG93" s="80"/>
      <c r="VMH93" s="80"/>
      <c r="VMI93" s="80"/>
      <c r="VMJ93" s="127"/>
      <c r="VMK93" s="128"/>
      <c r="VML93" s="128"/>
      <c r="VMM93" s="128"/>
      <c r="VMN93" s="129"/>
      <c r="VMO93" s="80"/>
      <c r="VMP93" s="80"/>
      <c r="VMQ93" s="80"/>
      <c r="VMR93" s="80"/>
      <c r="VMS93" s="127"/>
      <c r="VMT93" s="128"/>
      <c r="VMU93" s="128"/>
      <c r="VMV93" s="128"/>
      <c r="VMW93" s="129"/>
      <c r="VMX93" s="80"/>
      <c r="VMY93" s="80"/>
      <c r="VMZ93" s="80"/>
      <c r="VNA93" s="80"/>
      <c r="VNB93" s="127"/>
      <c r="VNC93" s="128"/>
      <c r="VND93" s="128"/>
      <c r="VNE93" s="128"/>
      <c r="VNF93" s="129"/>
      <c r="VNG93" s="80"/>
      <c r="VNH93" s="80"/>
      <c r="VNI93" s="80"/>
      <c r="VNJ93" s="80"/>
      <c r="VNK93" s="127"/>
      <c r="VNL93" s="128"/>
      <c r="VNM93" s="128"/>
      <c r="VNN93" s="128"/>
      <c r="VNO93" s="129"/>
      <c r="VNP93" s="80"/>
      <c r="VNQ93" s="80"/>
      <c r="VNR93" s="80"/>
      <c r="VNS93" s="80"/>
      <c r="VNT93" s="127"/>
      <c r="VNU93" s="128"/>
      <c r="VNV93" s="128"/>
      <c r="VNW93" s="128"/>
      <c r="VNX93" s="129"/>
      <c r="VNY93" s="80"/>
      <c r="VNZ93" s="80"/>
      <c r="VOA93" s="80"/>
      <c r="VOB93" s="80"/>
      <c r="VOC93" s="127"/>
      <c r="VOD93" s="128"/>
      <c r="VOE93" s="128"/>
      <c r="VOF93" s="128"/>
      <c r="VOG93" s="129"/>
      <c r="VOH93" s="80"/>
      <c r="VOI93" s="80"/>
      <c r="VOJ93" s="80"/>
      <c r="VOK93" s="80"/>
      <c r="VOL93" s="127"/>
      <c r="VOM93" s="128"/>
      <c r="VON93" s="128"/>
      <c r="VOO93" s="128"/>
      <c r="VOP93" s="129"/>
      <c r="VOQ93" s="80"/>
      <c r="VOR93" s="80"/>
      <c r="VOS93" s="80"/>
      <c r="VOT93" s="80"/>
      <c r="VOU93" s="127"/>
      <c r="VOV93" s="128"/>
      <c r="VOW93" s="128"/>
      <c r="VOX93" s="128"/>
      <c r="VOY93" s="129"/>
      <c r="VOZ93" s="80"/>
      <c r="VPA93" s="80"/>
      <c r="VPB93" s="80"/>
      <c r="VPC93" s="80"/>
      <c r="VPD93" s="127"/>
      <c r="VPE93" s="128"/>
      <c r="VPF93" s="128"/>
      <c r="VPG93" s="128"/>
      <c r="VPH93" s="129"/>
      <c r="VPI93" s="80"/>
      <c r="VPJ93" s="80"/>
      <c r="VPK93" s="80"/>
      <c r="VPL93" s="80"/>
      <c r="VPM93" s="127"/>
      <c r="VPN93" s="128"/>
      <c r="VPO93" s="128"/>
      <c r="VPP93" s="128"/>
      <c r="VPQ93" s="129"/>
      <c r="VPR93" s="80"/>
      <c r="VPS93" s="80"/>
      <c r="VPT93" s="80"/>
      <c r="VPU93" s="80"/>
      <c r="VPV93" s="127"/>
      <c r="VPW93" s="128"/>
      <c r="VPX93" s="128"/>
      <c r="VPY93" s="128"/>
      <c r="VPZ93" s="129"/>
      <c r="VQA93" s="80"/>
      <c r="VQB93" s="80"/>
      <c r="VQC93" s="80"/>
      <c r="VQD93" s="80"/>
      <c r="VQE93" s="127"/>
      <c r="VQF93" s="128"/>
      <c r="VQG93" s="128"/>
      <c r="VQH93" s="128"/>
      <c r="VQI93" s="129"/>
      <c r="VQJ93" s="80"/>
      <c r="VQK93" s="80"/>
      <c r="VQL93" s="80"/>
      <c r="VQM93" s="80"/>
      <c r="VQN93" s="127"/>
      <c r="VQO93" s="128"/>
      <c r="VQP93" s="128"/>
      <c r="VQQ93" s="128"/>
      <c r="VQR93" s="129"/>
      <c r="VQS93" s="80"/>
      <c r="VQT93" s="80"/>
      <c r="VQU93" s="80"/>
      <c r="VQV93" s="80"/>
      <c r="VQW93" s="127"/>
      <c r="VQX93" s="128"/>
      <c r="VQY93" s="128"/>
      <c r="VQZ93" s="128"/>
      <c r="VRA93" s="129"/>
      <c r="VRB93" s="80"/>
      <c r="VRC93" s="80"/>
      <c r="VRD93" s="80"/>
      <c r="VRE93" s="80"/>
      <c r="VRF93" s="127"/>
      <c r="VRG93" s="128"/>
      <c r="VRH93" s="128"/>
      <c r="VRI93" s="128"/>
      <c r="VRJ93" s="129"/>
      <c r="VRK93" s="80"/>
      <c r="VRL93" s="80"/>
      <c r="VRM93" s="80"/>
      <c r="VRN93" s="80"/>
      <c r="VRO93" s="127"/>
      <c r="VRP93" s="128"/>
      <c r="VRQ93" s="128"/>
      <c r="VRR93" s="128"/>
      <c r="VRS93" s="129"/>
      <c r="VRT93" s="80"/>
      <c r="VRU93" s="80"/>
      <c r="VRV93" s="80"/>
      <c r="VRW93" s="80"/>
      <c r="VRX93" s="127"/>
      <c r="VRY93" s="128"/>
      <c r="VRZ93" s="128"/>
      <c r="VSA93" s="128"/>
      <c r="VSB93" s="129"/>
      <c r="VSC93" s="80"/>
      <c r="VSD93" s="80"/>
      <c r="VSE93" s="80"/>
      <c r="VSF93" s="80"/>
      <c r="VSG93" s="127"/>
      <c r="VSH93" s="128"/>
      <c r="VSI93" s="128"/>
      <c r="VSJ93" s="128"/>
      <c r="VSK93" s="129"/>
      <c r="VSL93" s="80"/>
      <c r="VSM93" s="80"/>
      <c r="VSN93" s="80"/>
      <c r="VSO93" s="80"/>
      <c r="VSP93" s="127"/>
      <c r="VSQ93" s="128"/>
      <c r="VSR93" s="128"/>
      <c r="VSS93" s="128"/>
      <c r="VST93" s="129"/>
      <c r="VSU93" s="80"/>
      <c r="VSV93" s="80"/>
      <c r="VSW93" s="80"/>
      <c r="VSX93" s="80"/>
      <c r="VSY93" s="127"/>
      <c r="VSZ93" s="128"/>
      <c r="VTA93" s="128"/>
      <c r="VTB93" s="128"/>
      <c r="VTC93" s="129"/>
      <c r="VTD93" s="80"/>
      <c r="VTE93" s="80"/>
      <c r="VTF93" s="80"/>
      <c r="VTG93" s="80"/>
      <c r="VTH93" s="127"/>
      <c r="VTI93" s="128"/>
      <c r="VTJ93" s="128"/>
      <c r="VTK93" s="128"/>
      <c r="VTL93" s="129"/>
      <c r="VTM93" s="80"/>
      <c r="VTN93" s="80"/>
      <c r="VTO93" s="80"/>
      <c r="VTP93" s="80"/>
      <c r="VTQ93" s="127"/>
      <c r="VTR93" s="128"/>
      <c r="VTS93" s="128"/>
      <c r="VTT93" s="128"/>
      <c r="VTU93" s="129"/>
      <c r="VTV93" s="80"/>
      <c r="VTW93" s="80"/>
      <c r="VTX93" s="80"/>
      <c r="VTY93" s="80"/>
      <c r="VTZ93" s="127"/>
      <c r="VUA93" s="128"/>
      <c r="VUB93" s="128"/>
      <c r="VUC93" s="128"/>
      <c r="VUD93" s="129"/>
      <c r="VUE93" s="80"/>
      <c r="VUF93" s="80"/>
      <c r="VUG93" s="80"/>
      <c r="VUH93" s="80"/>
      <c r="VUI93" s="127"/>
      <c r="VUJ93" s="128"/>
      <c r="VUK93" s="128"/>
      <c r="VUL93" s="128"/>
      <c r="VUM93" s="129"/>
      <c r="VUN93" s="80"/>
      <c r="VUO93" s="80"/>
      <c r="VUP93" s="80"/>
      <c r="VUQ93" s="80"/>
      <c r="VUR93" s="127"/>
      <c r="VUS93" s="128"/>
      <c r="VUT93" s="128"/>
      <c r="VUU93" s="128"/>
      <c r="VUV93" s="129"/>
      <c r="VUW93" s="80"/>
      <c r="VUX93" s="80"/>
      <c r="VUY93" s="80"/>
      <c r="VUZ93" s="80"/>
      <c r="VVA93" s="127"/>
      <c r="VVB93" s="128"/>
      <c r="VVC93" s="128"/>
      <c r="VVD93" s="128"/>
      <c r="VVE93" s="129"/>
      <c r="VVF93" s="80"/>
      <c r="VVG93" s="80"/>
      <c r="VVH93" s="80"/>
      <c r="VVI93" s="80"/>
      <c r="VVJ93" s="127"/>
      <c r="VVK93" s="128"/>
      <c r="VVL93" s="128"/>
      <c r="VVM93" s="128"/>
      <c r="VVN93" s="129"/>
      <c r="VVO93" s="80"/>
      <c r="VVP93" s="80"/>
      <c r="VVQ93" s="80"/>
      <c r="VVR93" s="80"/>
      <c r="VVS93" s="127"/>
      <c r="VVT93" s="128"/>
      <c r="VVU93" s="128"/>
      <c r="VVV93" s="128"/>
      <c r="VVW93" s="129"/>
      <c r="VVX93" s="80"/>
      <c r="VVY93" s="80"/>
      <c r="VVZ93" s="80"/>
      <c r="VWA93" s="80"/>
      <c r="VWB93" s="127"/>
      <c r="VWC93" s="128"/>
      <c r="VWD93" s="128"/>
      <c r="VWE93" s="128"/>
      <c r="VWF93" s="129"/>
      <c r="VWG93" s="80"/>
      <c r="VWH93" s="80"/>
      <c r="VWI93" s="80"/>
      <c r="VWJ93" s="80"/>
      <c r="VWK93" s="127"/>
      <c r="VWL93" s="128"/>
      <c r="VWM93" s="128"/>
      <c r="VWN93" s="128"/>
      <c r="VWO93" s="129"/>
      <c r="VWP93" s="80"/>
      <c r="VWQ93" s="80"/>
      <c r="VWR93" s="80"/>
      <c r="VWS93" s="80"/>
      <c r="VWT93" s="127"/>
      <c r="VWU93" s="128"/>
      <c r="VWV93" s="128"/>
      <c r="VWW93" s="128"/>
      <c r="VWX93" s="129"/>
      <c r="VWY93" s="80"/>
      <c r="VWZ93" s="80"/>
      <c r="VXA93" s="80"/>
      <c r="VXB93" s="80"/>
      <c r="VXC93" s="127"/>
      <c r="VXD93" s="128"/>
      <c r="VXE93" s="128"/>
      <c r="VXF93" s="128"/>
      <c r="VXG93" s="129"/>
      <c r="VXH93" s="80"/>
      <c r="VXI93" s="80"/>
      <c r="VXJ93" s="80"/>
      <c r="VXK93" s="80"/>
      <c r="VXL93" s="127"/>
      <c r="VXM93" s="128"/>
      <c r="VXN93" s="128"/>
      <c r="VXO93" s="128"/>
      <c r="VXP93" s="129"/>
      <c r="VXQ93" s="80"/>
      <c r="VXR93" s="80"/>
      <c r="VXS93" s="80"/>
      <c r="VXT93" s="80"/>
      <c r="VXU93" s="127"/>
      <c r="VXV93" s="128"/>
      <c r="VXW93" s="128"/>
      <c r="VXX93" s="128"/>
      <c r="VXY93" s="129"/>
      <c r="VXZ93" s="80"/>
      <c r="VYA93" s="80"/>
      <c r="VYB93" s="80"/>
      <c r="VYC93" s="80"/>
      <c r="VYD93" s="127"/>
      <c r="VYE93" s="128"/>
      <c r="VYF93" s="128"/>
      <c r="VYG93" s="128"/>
      <c r="VYH93" s="129"/>
      <c r="VYI93" s="80"/>
      <c r="VYJ93" s="80"/>
      <c r="VYK93" s="80"/>
      <c r="VYL93" s="80"/>
      <c r="VYM93" s="127"/>
      <c r="VYN93" s="128"/>
      <c r="VYO93" s="128"/>
      <c r="VYP93" s="128"/>
      <c r="VYQ93" s="129"/>
      <c r="VYR93" s="80"/>
      <c r="VYS93" s="80"/>
      <c r="VYT93" s="80"/>
      <c r="VYU93" s="80"/>
      <c r="VYV93" s="127"/>
      <c r="VYW93" s="128"/>
      <c r="VYX93" s="128"/>
      <c r="VYY93" s="128"/>
      <c r="VYZ93" s="129"/>
      <c r="VZA93" s="80"/>
      <c r="VZB93" s="80"/>
      <c r="VZC93" s="80"/>
      <c r="VZD93" s="80"/>
      <c r="VZE93" s="127"/>
      <c r="VZF93" s="128"/>
      <c r="VZG93" s="128"/>
      <c r="VZH93" s="128"/>
      <c r="VZI93" s="129"/>
      <c r="VZJ93" s="80"/>
      <c r="VZK93" s="80"/>
      <c r="VZL93" s="80"/>
      <c r="VZM93" s="80"/>
      <c r="VZN93" s="127"/>
      <c r="VZO93" s="128"/>
      <c r="VZP93" s="128"/>
      <c r="VZQ93" s="128"/>
      <c r="VZR93" s="129"/>
      <c r="VZS93" s="80"/>
      <c r="VZT93" s="80"/>
      <c r="VZU93" s="80"/>
      <c r="VZV93" s="80"/>
      <c r="VZW93" s="127"/>
      <c r="VZX93" s="128"/>
      <c r="VZY93" s="128"/>
      <c r="VZZ93" s="128"/>
      <c r="WAA93" s="129"/>
      <c r="WAB93" s="80"/>
      <c r="WAC93" s="80"/>
      <c r="WAD93" s="80"/>
      <c r="WAE93" s="80"/>
      <c r="WAF93" s="127"/>
      <c r="WAG93" s="128"/>
      <c r="WAH93" s="128"/>
      <c r="WAI93" s="128"/>
      <c r="WAJ93" s="129"/>
      <c r="WAK93" s="80"/>
      <c r="WAL93" s="80"/>
      <c r="WAM93" s="80"/>
      <c r="WAN93" s="80"/>
      <c r="WAO93" s="127"/>
      <c r="WAP93" s="128"/>
      <c r="WAQ93" s="128"/>
      <c r="WAR93" s="128"/>
      <c r="WAS93" s="129"/>
      <c r="WAT93" s="80"/>
      <c r="WAU93" s="80"/>
      <c r="WAV93" s="80"/>
      <c r="WAW93" s="80"/>
      <c r="WAX93" s="127"/>
      <c r="WAY93" s="128"/>
      <c r="WAZ93" s="128"/>
      <c r="WBA93" s="128"/>
      <c r="WBB93" s="129"/>
      <c r="WBC93" s="80"/>
      <c r="WBD93" s="80"/>
      <c r="WBE93" s="80"/>
      <c r="WBF93" s="80"/>
      <c r="WBG93" s="127"/>
      <c r="WBH93" s="128"/>
      <c r="WBI93" s="128"/>
      <c r="WBJ93" s="128"/>
      <c r="WBK93" s="129"/>
      <c r="WBL93" s="80"/>
      <c r="WBM93" s="80"/>
      <c r="WBN93" s="80"/>
      <c r="WBO93" s="80"/>
      <c r="WBP93" s="127"/>
      <c r="WBQ93" s="128"/>
      <c r="WBR93" s="128"/>
      <c r="WBS93" s="128"/>
      <c r="WBT93" s="129"/>
      <c r="WBU93" s="80"/>
      <c r="WBV93" s="80"/>
      <c r="WBW93" s="80"/>
      <c r="WBX93" s="80"/>
      <c r="WBY93" s="127"/>
      <c r="WBZ93" s="128"/>
      <c r="WCA93" s="128"/>
      <c r="WCB93" s="128"/>
      <c r="WCC93" s="129"/>
      <c r="WCD93" s="80"/>
      <c r="WCE93" s="80"/>
      <c r="WCF93" s="80"/>
      <c r="WCG93" s="80"/>
      <c r="WCH93" s="127"/>
      <c r="WCI93" s="128"/>
      <c r="WCJ93" s="128"/>
      <c r="WCK93" s="128"/>
      <c r="WCL93" s="129"/>
      <c r="WCM93" s="80"/>
      <c r="WCN93" s="80"/>
      <c r="WCO93" s="80"/>
      <c r="WCP93" s="80"/>
      <c r="WCQ93" s="127"/>
      <c r="WCR93" s="128"/>
      <c r="WCS93" s="128"/>
      <c r="WCT93" s="128"/>
      <c r="WCU93" s="129"/>
      <c r="WCV93" s="80"/>
      <c r="WCW93" s="80"/>
      <c r="WCX93" s="80"/>
      <c r="WCY93" s="80"/>
      <c r="WCZ93" s="127"/>
      <c r="WDA93" s="128"/>
      <c r="WDB93" s="128"/>
      <c r="WDC93" s="128"/>
      <c r="WDD93" s="129"/>
      <c r="WDE93" s="80"/>
      <c r="WDF93" s="80"/>
      <c r="WDG93" s="80"/>
      <c r="WDH93" s="80"/>
      <c r="WDI93" s="127"/>
      <c r="WDJ93" s="128"/>
      <c r="WDK93" s="128"/>
      <c r="WDL93" s="128"/>
      <c r="WDM93" s="129"/>
      <c r="WDN93" s="80"/>
      <c r="WDO93" s="80"/>
      <c r="WDP93" s="80"/>
      <c r="WDQ93" s="80"/>
      <c r="WDR93" s="127"/>
      <c r="WDS93" s="128"/>
      <c r="WDT93" s="128"/>
      <c r="WDU93" s="128"/>
      <c r="WDV93" s="129"/>
      <c r="WDW93" s="80"/>
      <c r="WDX93" s="80"/>
      <c r="WDY93" s="80"/>
      <c r="WDZ93" s="80"/>
      <c r="WEA93" s="127"/>
      <c r="WEB93" s="128"/>
      <c r="WEC93" s="128"/>
      <c r="WED93" s="128"/>
      <c r="WEE93" s="129"/>
      <c r="WEF93" s="80"/>
      <c r="WEG93" s="80"/>
      <c r="WEH93" s="80"/>
      <c r="WEI93" s="80"/>
      <c r="WEJ93" s="127"/>
      <c r="WEK93" s="128"/>
      <c r="WEL93" s="128"/>
      <c r="WEM93" s="128"/>
      <c r="WEN93" s="129"/>
      <c r="WEO93" s="80"/>
      <c r="WEP93" s="80"/>
      <c r="WEQ93" s="80"/>
      <c r="WER93" s="80"/>
      <c r="WES93" s="127"/>
      <c r="WET93" s="128"/>
      <c r="WEU93" s="128"/>
      <c r="WEV93" s="128"/>
      <c r="WEW93" s="129"/>
      <c r="WEX93" s="80"/>
      <c r="WEY93" s="80"/>
      <c r="WEZ93" s="80"/>
      <c r="WFA93" s="80"/>
      <c r="WFB93" s="127"/>
      <c r="WFC93" s="128"/>
      <c r="WFD93" s="128"/>
      <c r="WFE93" s="128"/>
      <c r="WFF93" s="129"/>
      <c r="WFG93" s="80"/>
      <c r="WFH93" s="80"/>
      <c r="WFI93" s="80"/>
      <c r="WFJ93" s="80"/>
      <c r="WFK93" s="127"/>
      <c r="WFL93" s="128"/>
      <c r="WFM93" s="128"/>
      <c r="WFN93" s="128"/>
      <c r="WFO93" s="129"/>
      <c r="WFP93" s="80"/>
      <c r="WFQ93" s="80"/>
      <c r="WFR93" s="80"/>
      <c r="WFS93" s="80"/>
      <c r="WFT93" s="127"/>
      <c r="WFU93" s="128"/>
      <c r="WFV93" s="128"/>
      <c r="WFW93" s="128"/>
      <c r="WFX93" s="129"/>
      <c r="WFY93" s="80"/>
      <c r="WFZ93" s="80"/>
      <c r="WGA93" s="80"/>
      <c r="WGB93" s="80"/>
      <c r="WGC93" s="127"/>
      <c r="WGD93" s="128"/>
      <c r="WGE93" s="128"/>
      <c r="WGF93" s="128"/>
      <c r="WGG93" s="129"/>
      <c r="WGH93" s="80"/>
      <c r="WGI93" s="80"/>
      <c r="WGJ93" s="80"/>
      <c r="WGK93" s="80"/>
      <c r="WGL93" s="127"/>
      <c r="WGM93" s="128"/>
      <c r="WGN93" s="128"/>
      <c r="WGO93" s="128"/>
      <c r="WGP93" s="129"/>
      <c r="WGQ93" s="80"/>
      <c r="WGR93" s="80"/>
      <c r="WGS93" s="80"/>
      <c r="WGT93" s="80"/>
      <c r="WGU93" s="127"/>
      <c r="WGV93" s="128"/>
      <c r="WGW93" s="128"/>
      <c r="WGX93" s="128"/>
      <c r="WGY93" s="129"/>
      <c r="WGZ93" s="80"/>
      <c r="WHA93" s="80"/>
      <c r="WHB93" s="80"/>
      <c r="WHC93" s="80"/>
      <c r="WHD93" s="127"/>
      <c r="WHE93" s="128"/>
      <c r="WHF93" s="128"/>
      <c r="WHG93" s="128"/>
      <c r="WHH93" s="129"/>
      <c r="WHI93" s="80"/>
      <c r="WHJ93" s="80"/>
      <c r="WHK93" s="80"/>
      <c r="WHL93" s="80"/>
      <c r="WHM93" s="127"/>
      <c r="WHN93" s="128"/>
      <c r="WHO93" s="128"/>
      <c r="WHP93" s="128"/>
      <c r="WHQ93" s="129"/>
      <c r="WHR93" s="80"/>
      <c r="WHS93" s="80"/>
      <c r="WHT93" s="80"/>
      <c r="WHU93" s="80"/>
      <c r="WHV93" s="127"/>
      <c r="WHW93" s="128"/>
      <c r="WHX93" s="128"/>
      <c r="WHY93" s="128"/>
      <c r="WHZ93" s="129"/>
      <c r="WIA93" s="80"/>
      <c r="WIB93" s="80"/>
      <c r="WIC93" s="80"/>
      <c r="WID93" s="80"/>
      <c r="WIE93" s="127"/>
      <c r="WIF93" s="128"/>
      <c r="WIG93" s="128"/>
      <c r="WIH93" s="128"/>
      <c r="WII93" s="129"/>
      <c r="WIJ93" s="80"/>
      <c r="WIK93" s="80"/>
      <c r="WIL93" s="80"/>
      <c r="WIM93" s="80"/>
      <c r="WIN93" s="127"/>
      <c r="WIO93" s="128"/>
      <c r="WIP93" s="128"/>
      <c r="WIQ93" s="128"/>
      <c r="WIR93" s="129"/>
      <c r="WIS93" s="80"/>
      <c r="WIT93" s="80"/>
      <c r="WIU93" s="80"/>
      <c r="WIV93" s="80"/>
      <c r="WIW93" s="127"/>
      <c r="WIX93" s="128"/>
      <c r="WIY93" s="128"/>
      <c r="WIZ93" s="128"/>
      <c r="WJA93" s="129"/>
      <c r="WJB93" s="80"/>
      <c r="WJC93" s="80"/>
      <c r="WJD93" s="80"/>
      <c r="WJE93" s="80"/>
      <c r="WJF93" s="127"/>
      <c r="WJG93" s="128"/>
      <c r="WJH93" s="128"/>
      <c r="WJI93" s="128"/>
      <c r="WJJ93" s="129"/>
      <c r="WJK93" s="80"/>
      <c r="WJL93" s="80"/>
      <c r="WJM93" s="80"/>
      <c r="WJN93" s="80"/>
      <c r="WJO93" s="127"/>
      <c r="WJP93" s="128"/>
      <c r="WJQ93" s="128"/>
      <c r="WJR93" s="128"/>
      <c r="WJS93" s="129"/>
      <c r="WJT93" s="80"/>
      <c r="WJU93" s="80"/>
      <c r="WJV93" s="80"/>
      <c r="WJW93" s="80"/>
      <c r="WJX93" s="127"/>
      <c r="WJY93" s="128"/>
      <c r="WJZ93" s="128"/>
      <c r="WKA93" s="128"/>
      <c r="WKB93" s="129"/>
      <c r="WKC93" s="80"/>
      <c r="WKD93" s="80"/>
      <c r="WKE93" s="80"/>
      <c r="WKF93" s="80"/>
      <c r="WKG93" s="127"/>
      <c r="WKH93" s="128"/>
      <c r="WKI93" s="128"/>
      <c r="WKJ93" s="128"/>
      <c r="WKK93" s="129"/>
      <c r="WKL93" s="80"/>
      <c r="WKM93" s="80"/>
      <c r="WKN93" s="80"/>
      <c r="WKO93" s="80"/>
      <c r="WKP93" s="127"/>
      <c r="WKQ93" s="128"/>
      <c r="WKR93" s="128"/>
      <c r="WKS93" s="128"/>
      <c r="WKT93" s="129"/>
      <c r="WKU93" s="80"/>
      <c r="WKV93" s="80"/>
      <c r="WKW93" s="80"/>
      <c r="WKX93" s="80"/>
      <c r="WKY93" s="127"/>
      <c r="WKZ93" s="128"/>
      <c r="WLA93" s="128"/>
      <c r="WLB93" s="128"/>
      <c r="WLC93" s="129"/>
      <c r="WLD93" s="80"/>
      <c r="WLE93" s="80"/>
      <c r="WLF93" s="80"/>
      <c r="WLG93" s="80"/>
      <c r="WLH93" s="127"/>
      <c r="WLI93" s="128"/>
      <c r="WLJ93" s="128"/>
      <c r="WLK93" s="128"/>
      <c r="WLL93" s="129"/>
      <c r="WLM93" s="80"/>
      <c r="WLN93" s="80"/>
      <c r="WLO93" s="80"/>
      <c r="WLP93" s="80"/>
      <c r="WLQ93" s="127"/>
      <c r="WLR93" s="128"/>
      <c r="WLS93" s="128"/>
      <c r="WLT93" s="128"/>
      <c r="WLU93" s="129"/>
      <c r="WLV93" s="80"/>
      <c r="WLW93" s="80"/>
      <c r="WLX93" s="80"/>
      <c r="WLY93" s="80"/>
      <c r="WLZ93" s="127"/>
      <c r="WMA93" s="128"/>
      <c r="WMB93" s="128"/>
      <c r="WMC93" s="128"/>
      <c r="WMD93" s="129"/>
      <c r="WME93" s="80"/>
      <c r="WMF93" s="80"/>
      <c r="WMG93" s="80"/>
      <c r="WMH93" s="80"/>
      <c r="WMI93" s="127"/>
      <c r="WMJ93" s="128"/>
      <c r="WMK93" s="128"/>
      <c r="WML93" s="128"/>
      <c r="WMM93" s="129"/>
      <c r="WMN93" s="80"/>
      <c r="WMO93" s="80"/>
      <c r="WMP93" s="80"/>
      <c r="WMQ93" s="80"/>
      <c r="WMR93" s="127"/>
      <c r="WMS93" s="128"/>
      <c r="WMT93" s="128"/>
      <c r="WMU93" s="128"/>
      <c r="WMV93" s="129"/>
      <c r="WMW93" s="80"/>
      <c r="WMX93" s="80"/>
      <c r="WMY93" s="80"/>
      <c r="WMZ93" s="80"/>
      <c r="WNA93" s="127"/>
      <c r="WNB93" s="128"/>
      <c r="WNC93" s="128"/>
      <c r="WND93" s="128"/>
      <c r="WNE93" s="129"/>
      <c r="WNF93" s="80"/>
      <c r="WNG93" s="80"/>
      <c r="WNH93" s="80"/>
      <c r="WNI93" s="80"/>
      <c r="WNJ93" s="127"/>
      <c r="WNK93" s="128"/>
      <c r="WNL93" s="128"/>
      <c r="WNM93" s="128"/>
      <c r="WNN93" s="129"/>
      <c r="WNO93" s="80"/>
      <c r="WNP93" s="80"/>
      <c r="WNQ93" s="80"/>
      <c r="WNR93" s="80"/>
      <c r="WNS93" s="127"/>
      <c r="WNT93" s="128"/>
      <c r="WNU93" s="128"/>
      <c r="WNV93" s="128"/>
      <c r="WNW93" s="129"/>
      <c r="WNX93" s="80"/>
      <c r="WNY93" s="80"/>
      <c r="WNZ93" s="80"/>
      <c r="WOA93" s="80"/>
      <c r="WOB93" s="127"/>
      <c r="WOC93" s="128"/>
      <c r="WOD93" s="128"/>
      <c r="WOE93" s="128"/>
      <c r="WOF93" s="129"/>
      <c r="WOG93" s="80"/>
      <c r="WOH93" s="80"/>
      <c r="WOI93" s="80"/>
      <c r="WOJ93" s="80"/>
      <c r="WOK93" s="127"/>
      <c r="WOL93" s="128"/>
      <c r="WOM93" s="128"/>
      <c r="WON93" s="128"/>
      <c r="WOO93" s="129"/>
      <c r="WOP93" s="80"/>
      <c r="WOQ93" s="80"/>
      <c r="WOR93" s="80"/>
      <c r="WOS93" s="80"/>
      <c r="WOT93" s="127"/>
      <c r="WOU93" s="128"/>
      <c r="WOV93" s="128"/>
      <c r="WOW93" s="128"/>
      <c r="WOX93" s="129"/>
      <c r="WOY93" s="80"/>
      <c r="WOZ93" s="80"/>
      <c r="WPA93" s="80"/>
      <c r="WPB93" s="80"/>
      <c r="WPC93" s="127"/>
      <c r="WPD93" s="128"/>
      <c r="WPE93" s="128"/>
      <c r="WPF93" s="128"/>
      <c r="WPG93" s="129"/>
      <c r="WPH93" s="80"/>
      <c r="WPI93" s="80"/>
      <c r="WPJ93" s="80"/>
      <c r="WPK93" s="80"/>
      <c r="WPL93" s="127"/>
      <c r="WPM93" s="128"/>
      <c r="WPN93" s="128"/>
      <c r="WPO93" s="128"/>
      <c r="WPP93" s="129"/>
      <c r="WPQ93" s="80"/>
      <c r="WPR93" s="80"/>
      <c r="WPS93" s="80"/>
      <c r="WPT93" s="80"/>
      <c r="WPU93" s="127"/>
      <c r="WPV93" s="128"/>
      <c r="WPW93" s="128"/>
      <c r="WPX93" s="128"/>
      <c r="WPY93" s="129"/>
      <c r="WPZ93" s="80"/>
      <c r="WQA93" s="80"/>
      <c r="WQB93" s="80"/>
      <c r="WQC93" s="80"/>
      <c r="WQD93" s="127"/>
      <c r="WQE93" s="128"/>
      <c r="WQF93" s="128"/>
      <c r="WQG93" s="128"/>
      <c r="WQH93" s="129"/>
      <c r="WQI93" s="80"/>
      <c r="WQJ93" s="80"/>
      <c r="WQK93" s="80"/>
      <c r="WQL93" s="80"/>
      <c r="WQM93" s="127"/>
      <c r="WQN93" s="128"/>
      <c r="WQO93" s="128"/>
      <c r="WQP93" s="128"/>
      <c r="WQQ93" s="129"/>
      <c r="WQR93" s="80"/>
      <c r="WQS93" s="80"/>
      <c r="WQT93" s="80"/>
      <c r="WQU93" s="80"/>
      <c r="WQV93" s="127"/>
      <c r="WQW93" s="128"/>
      <c r="WQX93" s="128"/>
      <c r="WQY93" s="128"/>
      <c r="WQZ93" s="129"/>
      <c r="WRA93" s="80"/>
      <c r="WRB93" s="80"/>
      <c r="WRC93" s="80"/>
      <c r="WRD93" s="80"/>
      <c r="WRE93" s="127"/>
      <c r="WRF93" s="128"/>
      <c r="WRG93" s="128"/>
      <c r="WRH93" s="128"/>
      <c r="WRI93" s="129"/>
      <c r="WRJ93" s="80"/>
      <c r="WRK93" s="80"/>
      <c r="WRL93" s="80"/>
      <c r="WRM93" s="80"/>
      <c r="WRN93" s="127"/>
      <c r="WRO93" s="128"/>
      <c r="WRP93" s="128"/>
      <c r="WRQ93" s="128"/>
      <c r="WRR93" s="129"/>
      <c r="WRS93" s="80"/>
      <c r="WRT93" s="80"/>
      <c r="WRU93" s="80"/>
      <c r="WRV93" s="80"/>
      <c r="WRW93" s="127"/>
      <c r="WRX93" s="128"/>
      <c r="WRY93" s="128"/>
      <c r="WRZ93" s="128"/>
      <c r="WSA93" s="129"/>
      <c r="WSB93" s="80"/>
      <c r="WSC93" s="80"/>
      <c r="WSD93" s="80"/>
      <c r="WSE93" s="80"/>
      <c r="WSF93" s="127"/>
      <c r="WSG93" s="128"/>
      <c r="WSH93" s="128"/>
      <c r="WSI93" s="128"/>
      <c r="WSJ93" s="129"/>
      <c r="WSK93" s="80"/>
      <c r="WSL93" s="80"/>
      <c r="WSM93" s="80"/>
      <c r="WSN93" s="80"/>
      <c r="WSO93" s="127"/>
      <c r="WSP93" s="128"/>
      <c r="WSQ93" s="128"/>
      <c r="WSR93" s="128"/>
      <c r="WSS93" s="129"/>
      <c r="WST93" s="80"/>
      <c r="WSU93" s="80"/>
      <c r="WSV93" s="80"/>
      <c r="WSW93" s="80"/>
      <c r="WSX93" s="127"/>
      <c r="WSY93" s="128"/>
      <c r="WSZ93" s="128"/>
      <c r="WTA93" s="128"/>
      <c r="WTB93" s="129"/>
      <c r="WTC93" s="80"/>
      <c r="WTD93" s="80"/>
      <c r="WTE93" s="80"/>
      <c r="WTF93" s="80"/>
      <c r="WTG93" s="127"/>
      <c r="WTH93" s="128"/>
      <c r="WTI93" s="128"/>
      <c r="WTJ93" s="128"/>
      <c r="WTK93" s="129"/>
      <c r="WTL93" s="80"/>
      <c r="WTM93" s="80"/>
      <c r="WTN93" s="80"/>
      <c r="WTO93" s="80"/>
      <c r="WTP93" s="127"/>
      <c r="WTQ93" s="128"/>
      <c r="WTR93" s="128"/>
      <c r="WTS93" s="128"/>
      <c r="WTT93" s="129"/>
      <c r="WTU93" s="80"/>
      <c r="WTV93" s="80"/>
      <c r="WTW93" s="80"/>
      <c r="WTX93" s="80"/>
      <c r="WTY93" s="127"/>
      <c r="WTZ93" s="128"/>
      <c r="WUA93" s="128"/>
      <c r="WUB93" s="128"/>
      <c r="WUC93" s="129"/>
      <c r="WUD93" s="80"/>
      <c r="WUE93" s="80"/>
      <c r="WUF93" s="80"/>
      <c r="WUG93" s="80"/>
      <c r="WUH93" s="127"/>
      <c r="WUI93" s="128"/>
      <c r="WUJ93" s="128"/>
      <c r="WUK93" s="128"/>
      <c r="WUL93" s="129"/>
      <c r="WUM93" s="80"/>
      <c r="WUN93" s="80"/>
      <c r="WUO93" s="80"/>
      <c r="WUP93" s="80"/>
      <c r="WUQ93" s="127"/>
      <c r="WUR93" s="128"/>
      <c r="WUS93" s="128"/>
      <c r="WUT93" s="128"/>
      <c r="WUU93" s="129"/>
      <c r="WUV93" s="80"/>
      <c r="WUW93" s="80"/>
      <c r="WUX93" s="80"/>
      <c r="WUY93" s="80"/>
      <c r="WUZ93" s="127"/>
      <c r="WVA93" s="128"/>
      <c r="WVB93" s="128"/>
      <c r="WVC93" s="128"/>
      <c r="WVD93" s="129"/>
      <c r="WVE93" s="80"/>
      <c r="WVF93" s="80"/>
      <c r="WVG93" s="80"/>
      <c r="WVH93" s="80"/>
      <c r="WVI93" s="127"/>
      <c r="WVJ93" s="128"/>
      <c r="WVK93" s="128"/>
      <c r="WVL93" s="128"/>
      <c r="WVM93" s="129"/>
      <c r="WVN93" s="80"/>
      <c r="WVO93" s="80"/>
      <c r="WVP93" s="80"/>
      <c r="WVQ93" s="80"/>
      <c r="WVR93" s="127"/>
      <c r="WVS93" s="128"/>
      <c r="WVT93" s="128"/>
      <c r="WVU93" s="128"/>
      <c r="WVV93" s="129"/>
      <c r="WVW93" s="80"/>
      <c r="WVX93" s="80"/>
      <c r="WVY93" s="80"/>
      <c r="WVZ93" s="80"/>
      <c r="WWA93" s="127"/>
      <c r="WWB93" s="128"/>
      <c r="WWC93" s="128"/>
      <c r="WWD93" s="128"/>
      <c r="WWE93" s="129"/>
      <c r="WWF93" s="80"/>
      <c r="WWG93" s="80"/>
      <c r="WWH93" s="80"/>
      <c r="WWI93" s="80"/>
      <c r="WWJ93" s="127"/>
      <c r="WWK93" s="128"/>
      <c r="WWL93" s="128"/>
      <c r="WWM93" s="128"/>
      <c r="WWN93" s="129"/>
      <c r="WWO93" s="80"/>
      <c r="WWP93" s="80"/>
      <c r="WWQ93" s="80"/>
      <c r="WWR93" s="80"/>
      <c r="WWS93" s="127"/>
      <c r="WWT93" s="128"/>
      <c r="WWU93" s="128"/>
      <c r="WWV93" s="128"/>
      <c r="WWW93" s="129"/>
      <c r="WWX93" s="80"/>
      <c r="WWY93" s="80"/>
      <c r="WWZ93" s="80"/>
      <c r="WXA93" s="80"/>
      <c r="WXB93" s="127"/>
      <c r="WXC93" s="128"/>
      <c r="WXD93" s="128"/>
      <c r="WXE93" s="128"/>
      <c r="WXF93" s="129"/>
      <c r="WXG93" s="80"/>
      <c r="WXH93" s="80"/>
      <c r="WXI93" s="80"/>
      <c r="WXJ93" s="80"/>
      <c r="WXK93" s="127"/>
      <c r="WXL93" s="128"/>
      <c r="WXM93" s="128"/>
      <c r="WXN93" s="128"/>
      <c r="WXO93" s="129"/>
      <c r="WXP93" s="80"/>
      <c r="WXQ93" s="80"/>
      <c r="WXR93" s="80"/>
      <c r="WXS93" s="80"/>
      <c r="WXT93" s="127"/>
      <c r="WXU93" s="128"/>
      <c r="WXV93" s="128"/>
      <c r="WXW93" s="128"/>
      <c r="WXX93" s="129"/>
      <c r="WXY93" s="80"/>
      <c r="WXZ93" s="80"/>
      <c r="WYA93" s="80"/>
      <c r="WYB93" s="80"/>
      <c r="WYC93" s="127"/>
      <c r="WYD93" s="128"/>
      <c r="WYE93" s="128"/>
      <c r="WYF93" s="128"/>
      <c r="WYG93" s="129"/>
      <c r="WYH93" s="80"/>
      <c r="WYI93" s="80"/>
      <c r="WYJ93" s="80"/>
      <c r="WYK93" s="80"/>
      <c r="WYL93" s="127"/>
      <c r="WYM93" s="128"/>
      <c r="WYN93" s="128"/>
      <c r="WYO93" s="128"/>
      <c r="WYP93" s="129"/>
      <c r="WYQ93" s="80"/>
      <c r="WYR93" s="80"/>
      <c r="WYS93" s="80"/>
      <c r="WYT93" s="80"/>
      <c r="WYU93" s="127"/>
      <c r="WYV93" s="128"/>
      <c r="WYW93" s="128"/>
      <c r="WYX93" s="128"/>
      <c r="WYY93" s="129"/>
      <c r="WYZ93" s="80"/>
      <c r="WZA93" s="80"/>
      <c r="WZB93" s="80"/>
      <c r="WZC93" s="80"/>
      <c r="WZD93" s="127"/>
      <c r="WZE93" s="128"/>
      <c r="WZF93" s="128"/>
      <c r="WZG93" s="128"/>
      <c r="WZH93" s="129"/>
      <c r="WZI93" s="80"/>
      <c r="WZJ93" s="80"/>
      <c r="WZK93" s="80"/>
      <c r="WZL93" s="80"/>
      <c r="WZM93" s="127"/>
      <c r="WZN93" s="128"/>
      <c r="WZO93" s="128"/>
      <c r="WZP93" s="128"/>
      <c r="WZQ93" s="129"/>
      <c r="WZR93" s="80"/>
      <c r="WZS93" s="80"/>
      <c r="WZT93" s="80"/>
      <c r="WZU93" s="80"/>
      <c r="WZV93" s="127"/>
      <c r="WZW93" s="128"/>
      <c r="WZX93" s="128"/>
      <c r="WZY93" s="128"/>
      <c r="WZZ93" s="129"/>
      <c r="XAA93" s="80"/>
      <c r="XAB93" s="80"/>
      <c r="XAC93" s="80"/>
      <c r="XAD93" s="80"/>
      <c r="XAE93" s="127"/>
      <c r="XAF93" s="128"/>
      <c r="XAG93" s="128"/>
      <c r="XAH93" s="128"/>
      <c r="XAI93" s="129"/>
      <c r="XAJ93" s="80"/>
      <c r="XAK93" s="80"/>
      <c r="XAL93" s="80"/>
      <c r="XAM93" s="80"/>
      <c r="XAN93" s="127"/>
      <c r="XAO93" s="128"/>
      <c r="XAP93" s="128"/>
      <c r="XAQ93" s="128"/>
      <c r="XAR93" s="129"/>
      <c r="XAS93" s="80"/>
      <c r="XAT93" s="80"/>
      <c r="XAU93" s="80"/>
      <c r="XAV93" s="80"/>
      <c r="XAW93" s="127"/>
      <c r="XAX93" s="128"/>
      <c r="XAY93" s="128"/>
      <c r="XAZ93" s="128"/>
      <c r="XBA93" s="129"/>
      <c r="XBB93" s="80"/>
      <c r="XBC93" s="80"/>
      <c r="XBD93" s="80"/>
      <c r="XBE93" s="80"/>
      <c r="XBF93" s="127"/>
      <c r="XBG93" s="128"/>
      <c r="XBH93" s="128"/>
      <c r="XBI93" s="128"/>
      <c r="XBJ93" s="129"/>
      <c r="XBK93" s="80"/>
      <c r="XBL93" s="80"/>
      <c r="XBM93" s="80"/>
      <c r="XBN93" s="80"/>
      <c r="XBO93" s="127"/>
      <c r="XBP93" s="128"/>
      <c r="XBQ93" s="128"/>
      <c r="XBR93" s="128"/>
      <c r="XBS93" s="129"/>
      <c r="XBT93" s="80"/>
      <c r="XBU93" s="80"/>
      <c r="XBV93" s="80"/>
      <c r="XBW93" s="80"/>
      <c r="XBX93" s="127"/>
      <c r="XBY93" s="128"/>
      <c r="XBZ93" s="128"/>
      <c r="XCA93" s="128"/>
      <c r="XCB93" s="129"/>
      <c r="XCC93" s="80"/>
      <c r="XCD93" s="80"/>
      <c r="XCE93" s="80"/>
      <c r="XCF93" s="80"/>
      <c r="XCG93" s="127"/>
      <c r="XCH93" s="128"/>
      <c r="XCI93" s="128"/>
      <c r="XCJ93" s="128"/>
      <c r="XCK93" s="129"/>
      <c r="XCL93" s="80"/>
      <c r="XCM93" s="80"/>
      <c r="XCN93" s="80"/>
      <c r="XCO93" s="80"/>
      <c r="XCP93" s="127"/>
      <c r="XCQ93" s="128"/>
      <c r="XCR93" s="128"/>
      <c r="XCS93" s="128"/>
      <c r="XCT93" s="129"/>
      <c r="XCU93" s="80"/>
      <c r="XCV93" s="80"/>
      <c r="XCW93" s="80"/>
      <c r="XCX93" s="80"/>
      <c r="XCY93" s="127"/>
      <c r="XCZ93" s="128"/>
      <c r="XDA93" s="128"/>
      <c r="XDB93" s="128"/>
      <c r="XDC93" s="129"/>
      <c r="XDD93" s="80"/>
      <c r="XDE93" s="80"/>
      <c r="XDF93" s="80"/>
      <c r="XDG93" s="80"/>
      <c r="XDH93" s="127"/>
      <c r="XDI93" s="128"/>
      <c r="XDJ93" s="128"/>
      <c r="XDK93" s="128"/>
      <c r="XDL93" s="129"/>
      <c r="XDM93" s="80"/>
      <c r="XDN93" s="80"/>
      <c r="XDO93" s="80"/>
      <c r="XDP93" s="80"/>
      <c r="XDQ93" s="127"/>
      <c r="XDR93" s="128"/>
      <c r="XDS93" s="128"/>
      <c r="XDT93" s="128"/>
      <c r="XDU93" s="129"/>
      <c r="XDV93" s="80"/>
      <c r="XDW93" s="80"/>
      <c r="XDX93" s="80"/>
      <c r="XDY93" s="80"/>
      <c r="XDZ93" s="127"/>
      <c r="XEA93" s="128"/>
      <c r="XEB93" s="128"/>
      <c r="XEC93" s="128"/>
      <c r="XED93" s="129"/>
      <c r="XEE93" s="80"/>
      <c r="XEF93" s="80"/>
      <c r="XEG93" s="80"/>
      <c r="XEH93" s="80"/>
      <c r="XEI93" s="127"/>
      <c r="XEJ93" s="128"/>
      <c r="XEK93" s="128"/>
      <c r="XEL93" s="128"/>
      <c r="XEM93" s="129"/>
      <c r="XEN93" s="80"/>
      <c r="XEO93" s="80"/>
      <c r="XEP93" s="80"/>
      <c r="XEQ93" s="80"/>
      <c r="XER93" s="127"/>
      <c r="XES93" s="128"/>
      <c r="XET93" s="128"/>
      <c r="XEU93" s="128"/>
      <c r="XEV93" s="129"/>
      <c r="XEW93" s="80"/>
      <c r="XEX93" s="80"/>
      <c r="XEY93" s="80"/>
      <c r="XEZ93" s="80"/>
      <c r="XFA93" s="127"/>
      <c r="XFB93" s="128"/>
      <c r="XFC93" s="128"/>
      <c r="XFD93" s="128"/>
    </row>
    <row r="94" spans="1:16384" ht="21" customHeight="1">
      <c r="A94" s="112" t="s">
        <v>668</v>
      </c>
      <c r="B94" s="98" t="s">
        <v>1075</v>
      </c>
      <c r="C94" s="98" t="s">
        <v>1076</v>
      </c>
      <c r="D94" s="98" t="s">
        <v>1097</v>
      </c>
      <c r="E94" s="102">
        <v>2</v>
      </c>
      <c r="F94" s="104"/>
      <c r="G94" s="104">
        <v>2000</v>
      </c>
      <c r="H94" s="104">
        <v>2000</v>
      </c>
      <c r="I94" s="104"/>
      <c r="J94" s="103"/>
      <c r="K94" s="98"/>
      <c r="L94" s="98"/>
      <c r="M94" s="123">
        <v>2000</v>
      </c>
      <c r="N94" s="102"/>
      <c r="O94" s="104"/>
      <c r="P94" s="104"/>
      <c r="Q94" s="104"/>
      <c r="R94" s="104">
        <v>2000</v>
      </c>
      <c r="S94" s="103"/>
      <c r="T94" s="98"/>
      <c r="U94" s="98"/>
      <c r="V94" s="98"/>
      <c r="W94" s="102"/>
      <c r="X94" s="104"/>
      <c r="Y94" s="80"/>
      <c r="Z94" s="80"/>
      <c r="AA94" s="80"/>
      <c r="AB94" s="127"/>
      <c r="AC94" s="128"/>
      <c r="AD94" s="128"/>
      <c r="AE94" s="128"/>
      <c r="AF94" s="129"/>
      <c r="AG94" s="80"/>
      <c r="AH94" s="80"/>
      <c r="AI94" s="80"/>
      <c r="AJ94" s="80"/>
      <c r="AK94" s="127"/>
      <c r="AL94" s="128"/>
      <c r="AM94" s="128"/>
      <c r="AN94" s="128"/>
      <c r="AO94" s="129"/>
      <c r="AP94" s="80"/>
      <c r="AQ94" s="80"/>
      <c r="AR94" s="80"/>
      <c r="AS94" s="80"/>
      <c r="AT94" s="127"/>
      <c r="AU94" s="128"/>
      <c r="AV94" s="128"/>
      <c r="AW94" s="128"/>
      <c r="AX94" s="129"/>
      <c r="AY94" s="80"/>
      <c r="AZ94" s="80"/>
      <c r="BA94" s="80"/>
      <c r="BB94" s="80"/>
      <c r="BC94" s="127"/>
      <c r="BD94" s="128"/>
      <c r="BE94" s="128"/>
      <c r="BF94" s="128"/>
      <c r="BG94" s="129"/>
      <c r="BH94" s="80"/>
      <c r="BI94" s="80"/>
      <c r="BJ94" s="80"/>
      <c r="BK94" s="80"/>
      <c r="BL94" s="127"/>
      <c r="BM94" s="128"/>
      <c r="BN94" s="128"/>
      <c r="BO94" s="128"/>
      <c r="BP94" s="129"/>
      <c r="BQ94" s="80"/>
      <c r="BR94" s="80"/>
      <c r="BS94" s="80"/>
      <c r="BT94" s="80"/>
      <c r="BU94" s="127"/>
      <c r="BV94" s="128"/>
      <c r="BW94" s="128"/>
      <c r="BX94" s="128"/>
      <c r="BY94" s="129"/>
      <c r="BZ94" s="80"/>
      <c r="CA94" s="80"/>
      <c r="CB94" s="80"/>
      <c r="CC94" s="80"/>
      <c r="CD94" s="127"/>
      <c r="CE94" s="128"/>
      <c r="CF94" s="128"/>
      <c r="CG94" s="128"/>
      <c r="CH94" s="129"/>
      <c r="CI94" s="80"/>
      <c r="CJ94" s="80"/>
      <c r="CK94" s="80"/>
      <c r="CL94" s="80"/>
      <c r="CM94" s="127"/>
      <c r="CN94" s="128"/>
      <c r="CO94" s="128"/>
      <c r="CP94" s="128"/>
      <c r="CQ94" s="129"/>
      <c r="CR94" s="80"/>
      <c r="CS94" s="80"/>
      <c r="CT94" s="80"/>
      <c r="CU94" s="80"/>
      <c r="CV94" s="127"/>
      <c r="CW94" s="128"/>
      <c r="CX94" s="128"/>
      <c r="CY94" s="128"/>
      <c r="CZ94" s="129"/>
      <c r="DA94" s="80"/>
      <c r="DB94" s="80"/>
      <c r="DC94" s="80"/>
      <c r="DD94" s="80"/>
      <c r="DE94" s="127"/>
      <c r="DF94" s="128"/>
      <c r="DG94" s="128"/>
      <c r="DH94" s="128"/>
      <c r="DI94" s="129"/>
      <c r="DJ94" s="80"/>
      <c r="DK94" s="80"/>
      <c r="DL94" s="80"/>
      <c r="DM94" s="80"/>
      <c r="DN94" s="127"/>
      <c r="DO94" s="128"/>
      <c r="DP94" s="128"/>
      <c r="DQ94" s="128"/>
      <c r="DR94" s="129"/>
      <c r="DS94" s="80"/>
      <c r="DT94" s="80"/>
      <c r="DU94" s="80"/>
      <c r="DV94" s="80"/>
      <c r="DW94" s="127"/>
      <c r="DX94" s="128"/>
      <c r="DY94" s="128"/>
      <c r="DZ94" s="128"/>
      <c r="EA94" s="129"/>
      <c r="EB94" s="80"/>
      <c r="EC94" s="80"/>
      <c r="ED94" s="80"/>
      <c r="EE94" s="80"/>
      <c r="EF94" s="127"/>
      <c r="EG94" s="128"/>
      <c r="EH94" s="128"/>
      <c r="EI94" s="128"/>
      <c r="EJ94" s="129"/>
      <c r="EK94" s="80"/>
      <c r="EL94" s="80"/>
      <c r="EM94" s="80"/>
      <c r="EN94" s="80"/>
      <c r="EO94" s="127"/>
      <c r="EP94" s="128"/>
      <c r="EQ94" s="128"/>
      <c r="ER94" s="128"/>
      <c r="ES94" s="129"/>
      <c r="ET94" s="80"/>
      <c r="EU94" s="80"/>
      <c r="EV94" s="80"/>
      <c r="EW94" s="80"/>
      <c r="EX94" s="127"/>
      <c r="EY94" s="128"/>
      <c r="EZ94" s="128"/>
      <c r="FA94" s="128"/>
      <c r="FB94" s="129"/>
      <c r="FC94" s="80"/>
      <c r="FD94" s="80"/>
      <c r="FE94" s="80"/>
      <c r="FF94" s="80"/>
      <c r="FG94" s="127"/>
      <c r="FH94" s="128"/>
      <c r="FI94" s="128"/>
      <c r="FJ94" s="128"/>
      <c r="FK94" s="129"/>
      <c r="FL94" s="80"/>
      <c r="FM94" s="80"/>
      <c r="FN94" s="80"/>
      <c r="FO94" s="80"/>
      <c r="FP94" s="127"/>
      <c r="FQ94" s="128"/>
      <c r="FR94" s="128"/>
      <c r="FS94" s="128"/>
      <c r="FT94" s="129"/>
      <c r="FU94" s="80"/>
      <c r="FV94" s="80"/>
      <c r="FW94" s="80"/>
      <c r="FX94" s="80"/>
      <c r="FY94" s="127"/>
      <c r="FZ94" s="128"/>
      <c r="GA94" s="128"/>
      <c r="GB94" s="128"/>
      <c r="GC94" s="129"/>
      <c r="GD94" s="80"/>
      <c r="GE94" s="80"/>
      <c r="GF94" s="80"/>
      <c r="GG94" s="80"/>
      <c r="GH94" s="127"/>
      <c r="GI94" s="128"/>
      <c r="GJ94" s="128"/>
      <c r="GK94" s="128"/>
      <c r="GL94" s="129"/>
      <c r="GM94" s="80"/>
      <c r="GN94" s="80"/>
      <c r="GO94" s="80"/>
      <c r="GP94" s="80"/>
      <c r="GQ94" s="127"/>
      <c r="GR94" s="128"/>
      <c r="GS94" s="128"/>
      <c r="GT94" s="128"/>
      <c r="GU94" s="129"/>
      <c r="GV94" s="80"/>
      <c r="GW94" s="80"/>
      <c r="GX94" s="80"/>
      <c r="GY94" s="80"/>
      <c r="GZ94" s="127"/>
      <c r="HA94" s="128"/>
      <c r="HB94" s="128"/>
      <c r="HC94" s="128"/>
      <c r="HD94" s="129"/>
      <c r="HE94" s="80"/>
      <c r="HF94" s="80"/>
      <c r="HG94" s="80"/>
      <c r="HH94" s="80"/>
      <c r="HI94" s="127"/>
      <c r="HJ94" s="128"/>
      <c r="HK94" s="128"/>
      <c r="HL94" s="128"/>
      <c r="HM94" s="129"/>
      <c r="HN94" s="80"/>
      <c r="HO94" s="80"/>
      <c r="HP94" s="80"/>
      <c r="HQ94" s="80"/>
      <c r="HR94" s="127"/>
      <c r="HS94" s="128"/>
      <c r="HT94" s="128"/>
      <c r="HU94" s="128"/>
      <c r="HV94" s="129"/>
      <c r="HW94" s="80"/>
      <c r="HX94" s="80"/>
      <c r="HY94" s="80"/>
      <c r="HZ94" s="80"/>
      <c r="IA94" s="127"/>
      <c r="IB94" s="128"/>
      <c r="IC94" s="128"/>
      <c r="ID94" s="128"/>
      <c r="IE94" s="129"/>
      <c r="IF94" s="80"/>
      <c r="IG94" s="80"/>
      <c r="IH94" s="80"/>
      <c r="II94" s="80"/>
      <c r="IJ94" s="127"/>
      <c r="IK94" s="128"/>
      <c r="IL94" s="128"/>
      <c r="IM94" s="128"/>
      <c r="IN94" s="129"/>
      <c r="IO94" s="80"/>
      <c r="IP94" s="80"/>
      <c r="IQ94" s="80"/>
      <c r="IR94" s="80"/>
      <c r="IS94" s="127"/>
      <c r="IT94" s="128"/>
      <c r="IU94" s="128"/>
      <c r="IV94" s="128"/>
      <c r="IW94" s="129"/>
      <c r="IX94" s="80"/>
      <c r="IY94" s="80"/>
      <c r="IZ94" s="80"/>
      <c r="JA94" s="80"/>
      <c r="JB94" s="127"/>
      <c r="JC94" s="128"/>
      <c r="JD94" s="128"/>
      <c r="JE94" s="128"/>
      <c r="JF94" s="129"/>
      <c r="JG94" s="80"/>
      <c r="JH94" s="80"/>
      <c r="JI94" s="80"/>
      <c r="JJ94" s="80"/>
      <c r="JK94" s="127"/>
      <c r="JL94" s="128"/>
      <c r="JM94" s="128"/>
      <c r="JN94" s="128"/>
      <c r="JO94" s="129"/>
      <c r="JP94" s="80"/>
      <c r="JQ94" s="80"/>
      <c r="JR94" s="80"/>
      <c r="JS94" s="80"/>
      <c r="JT94" s="127"/>
      <c r="JU94" s="128"/>
      <c r="JV94" s="128"/>
      <c r="JW94" s="128"/>
      <c r="JX94" s="129"/>
      <c r="JY94" s="80"/>
      <c r="JZ94" s="80"/>
      <c r="KA94" s="80"/>
      <c r="KB94" s="80"/>
      <c r="KC94" s="127"/>
      <c r="KD94" s="128"/>
      <c r="KE94" s="128"/>
      <c r="KF94" s="128"/>
      <c r="KG94" s="129"/>
      <c r="KH94" s="80"/>
      <c r="KI94" s="80"/>
      <c r="KJ94" s="80"/>
      <c r="KK94" s="80"/>
      <c r="KL94" s="127"/>
      <c r="KM94" s="128"/>
      <c r="KN94" s="128"/>
      <c r="KO94" s="128"/>
      <c r="KP94" s="129"/>
      <c r="KQ94" s="80"/>
      <c r="KR94" s="80"/>
      <c r="KS94" s="80"/>
      <c r="KT94" s="80"/>
      <c r="KU94" s="127"/>
      <c r="KV94" s="128"/>
      <c r="KW94" s="128"/>
      <c r="KX94" s="128"/>
      <c r="KY94" s="129"/>
      <c r="KZ94" s="80"/>
      <c r="LA94" s="80"/>
      <c r="LB94" s="80"/>
      <c r="LC94" s="80"/>
      <c r="LD94" s="127"/>
      <c r="LE94" s="128"/>
      <c r="LF94" s="128"/>
      <c r="LG94" s="128"/>
      <c r="LH94" s="129"/>
      <c r="LI94" s="80"/>
      <c r="LJ94" s="80"/>
      <c r="LK94" s="80"/>
      <c r="LL94" s="80"/>
      <c r="LM94" s="127"/>
      <c r="LN94" s="128"/>
      <c r="LO94" s="128"/>
      <c r="LP94" s="128"/>
      <c r="LQ94" s="129"/>
      <c r="LR94" s="80"/>
      <c r="LS94" s="80"/>
      <c r="LT94" s="80"/>
      <c r="LU94" s="80"/>
      <c r="LV94" s="127"/>
      <c r="LW94" s="128"/>
      <c r="LX94" s="128"/>
      <c r="LY94" s="128"/>
      <c r="LZ94" s="129"/>
      <c r="MA94" s="80"/>
      <c r="MB94" s="80"/>
      <c r="MC94" s="80"/>
      <c r="MD94" s="80"/>
      <c r="ME94" s="127"/>
      <c r="MF94" s="128"/>
      <c r="MG94" s="128"/>
      <c r="MH94" s="128"/>
      <c r="MI94" s="129"/>
      <c r="MJ94" s="80"/>
      <c r="MK94" s="80"/>
      <c r="ML94" s="80"/>
      <c r="MM94" s="80"/>
      <c r="MN94" s="127"/>
      <c r="MO94" s="128"/>
      <c r="MP94" s="128"/>
      <c r="MQ94" s="128"/>
      <c r="MR94" s="129"/>
      <c r="MS94" s="80"/>
      <c r="MT94" s="80"/>
      <c r="MU94" s="80"/>
      <c r="MV94" s="80"/>
      <c r="MW94" s="127"/>
      <c r="MX94" s="128"/>
      <c r="MY94" s="128"/>
      <c r="MZ94" s="128"/>
      <c r="NA94" s="129"/>
      <c r="NB94" s="80"/>
      <c r="NC94" s="80"/>
      <c r="ND94" s="80"/>
      <c r="NE94" s="80"/>
      <c r="NF94" s="127"/>
      <c r="NG94" s="128"/>
      <c r="NH94" s="128"/>
      <c r="NI94" s="128"/>
      <c r="NJ94" s="129"/>
      <c r="NK94" s="80"/>
      <c r="NL94" s="80"/>
      <c r="NM94" s="80"/>
      <c r="NN94" s="80"/>
      <c r="NO94" s="127"/>
      <c r="NP94" s="128"/>
      <c r="NQ94" s="128"/>
      <c r="NR94" s="128"/>
      <c r="NS94" s="129"/>
      <c r="NT94" s="80"/>
      <c r="NU94" s="80"/>
      <c r="NV94" s="80"/>
      <c r="NW94" s="80"/>
      <c r="NX94" s="127"/>
      <c r="NY94" s="128"/>
      <c r="NZ94" s="128"/>
      <c r="OA94" s="128"/>
      <c r="OB94" s="129"/>
      <c r="OC94" s="80"/>
      <c r="OD94" s="80"/>
      <c r="OE94" s="80"/>
      <c r="OF94" s="80"/>
      <c r="OG94" s="127"/>
      <c r="OH94" s="128"/>
      <c r="OI94" s="128"/>
      <c r="OJ94" s="128"/>
      <c r="OK94" s="129"/>
      <c r="OL94" s="80"/>
      <c r="OM94" s="80"/>
      <c r="ON94" s="80"/>
      <c r="OO94" s="80"/>
      <c r="OP94" s="127"/>
      <c r="OQ94" s="128"/>
      <c r="OR94" s="128"/>
      <c r="OS94" s="128"/>
      <c r="OT94" s="129"/>
      <c r="OU94" s="80"/>
      <c r="OV94" s="80"/>
      <c r="OW94" s="80"/>
      <c r="OX94" s="80"/>
      <c r="OY94" s="127"/>
      <c r="OZ94" s="128"/>
      <c r="PA94" s="128"/>
      <c r="PB94" s="128"/>
      <c r="PC94" s="129"/>
      <c r="PD94" s="80"/>
      <c r="PE94" s="80"/>
      <c r="PF94" s="80"/>
      <c r="PG94" s="80"/>
      <c r="PH94" s="127"/>
      <c r="PI94" s="128"/>
      <c r="PJ94" s="128"/>
      <c r="PK94" s="128"/>
      <c r="PL94" s="129"/>
      <c r="PM94" s="80"/>
      <c r="PN94" s="80"/>
      <c r="PO94" s="80"/>
      <c r="PP94" s="80"/>
      <c r="PQ94" s="127"/>
      <c r="PR94" s="128"/>
      <c r="PS94" s="128"/>
      <c r="PT94" s="128"/>
      <c r="PU94" s="129"/>
      <c r="PV94" s="80"/>
      <c r="PW94" s="80"/>
      <c r="PX94" s="80"/>
      <c r="PY94" s="80"/>
      <c r="PZ94" s="127"/>
      <c r="QA94" s="128"/>
      <c r="QB94" s="128"/>
      <c r="QC94" s="128"/>
      <c r="QD94" s="129"/>
      <c r="QE94" s="80"/>
      <c r="QF94" s="80"/>
      <c r="QG94" s="80"/>
      <c r="QH94" s="80"/>
      <c r="QI94" s="127"/>
      <c r="QJ94" s="128"/>
      <c r="QK94" s="128"/>
      <c r="QL94" s="128"/>
      <c r="QM94" s="129"/>
      <c r="QN94" s="80"/>
      <c r="QO94" s="80"/>
      <c r="QP94" s="80"/>
      <c r="QQ94" s="80"/>
      <c r="QR94" s="127"/>
      <c r="QS94" s="128"/>
      <c r="QT94" s="128"/>
      <c r="QU94" s="128"/>
      <c r="QV94" s="129"/>
      <c r="QW94" s="80"/>
      <c r="QX94" s="80"/>
      <c r="QY94" s="80"/>
      <c r="QZ94" s="80"/>
      <c r="RA94" s="127"/>
      <c r="RB94" s="128"/>
      <c r="RC94" s="128"/>
      <c r="RD94" s="128"/>
      <c r="RE94" s="129"/>
      <c r="RF94" s="80"/>
      <c r="RG94" s="80"/>
      <c r="RH94" s="80"/>
      <c r="RI94" s="80"/>
      <c r="RJ94" s="127"/>
      <c r="RK94" s="128"/>
      <c r="RL94" s="128"/>
      <c r="RM94" s="128"/>
      <c r="RN94" s="129"/>
      <c r="RO94" s="80"/>
      <c r="RP94" s="80"/>
      <c r="RQ94" s="80"/>
      <c r="RR94" s="80"/>
      <c r="RS94" s="127"/>
      <c r="RT94" s="128"/>
      <c r="RU94" s="128"/>
      <c r="RV94" s="128"/>
      <c r="RW94" s="129"/>
      <c r="RX94" s="80"/>
      <c r="RY94" s="80"/>
      <c r="RZ94" s="80"/>
      <c r="SA94" s="80"/>
      <c r="SB94" s="127"/>
      <c r="SC94" s="128"/>
      <c r="SD94" s="128"/>
      <c r="SE94" s="128"/>
      <c r="SF94" s="129"/>
      <c r="SG94" s="80"/>
      <c r="SH94" s="80"/>
      <c r="SI94" s="80"/>
      <c r="SJ94" s="80"/>
      <c r="SK94" s="127"/>
      <c r="SL94" s="128"/>
      <c r="SM94" s="128"/>
      <c r="SN94" s="128"/>
      <c r="SO94" s="129"/>
      <c r="SP94" s="80"/>
      <c r="SQ94" s="80"/>
      <c r="SR94" s="80"/>
      <c r="SS94" s="80"/>
      <c r="ST94" s="127"/>
      <c r="SU94" s="128"/>
      <c r="SV94" s="128"/>
      <c r="SW94" s="128"/>
      <c r="SX94" s="129"/>
      <c r="SY94" s="80"/>
      <c r="SZ94" s="80"/>
      <c r="TA94" s="80"/>
      <c r="TB94" s="80"/>
      <c r="TC94" s="127"/>
      <c r="TD94" s="128"/>
      <c r="TE94" s="128"/>
      <c r="TF94" s="128"/>
      <c r="TG94" s="129"/>
      <c r="TH94" s="80"/>
      <c r="TI94" s="80"/>
      <c r="TJ94" s="80"/>
      <c r="TK94" s="80"/>
      <c r="TL94" s="127"/>
      <c r="TM94" s="128"/>
      <c r="TN94" s="128"/>
      <c r="TO94" s="128"/>
      <c r="TP94" s="129"/>
      <c r="TQ94" s="80"/>
      <c r="TR94" s="80"/>
      <c r="TS94" s="80"/>
      <c r="TT94" s="80"/>
      <c r="TU94" s="127"/>
      <c r="TV94" s="128"/>
      <c r="TW94" s="128"/>
      <c r="TX94" s="128"/>
      <c r="TY94" s="129"/>
      <c r="TZ94" s="80"/>
      <c r="UA94" s="80"/>
      <c r="UB94" s="80"/>
      <c r="UC94" s="80"/>
      <c r="UD94" s="127"/>
      <c r="UE94" s="128"/>
      <c r="UF94" s="128"/>
      <c r="UG94" s="128"/>
      <c r="UH94" s="129"/>
      <c r="UI94" s="80"/>
      <c r="UJ94" s="80"/>
      <c r="UK94" s="80"/>
      <c r="UL94" s="80"/>
      <c r="UM94" s="127"/>
      <c r="UN94" s="128"/>
      <c r="UO94" s="128"/>
      <c r="UP94" s="128"/>
      <c r="UQ94" s="129"/>
      <c r="UR94" s="80"/>
      <c r="US94" s="80"/>
      <c r="UT94" s="80"/>
      <c r="UU94" s="80"/>
      <c r="UV94" s="127"/>
      <c r="UW94" s="128"/>
      <c r="UX94" s="128"/>
      <c r="UY94" s="128"/>
      <c r="UZ94" s="129"/>
      <c r="VA94" s="80"/>
      <c r="VB94" s="80"/>
      <c r="VC94" s="80"/>
      <c r="VD94" s="80"/>
      <c r="VE94" s="127"/>
      <c r="VF94" s="128"/>
      <c r="VG94" s="128"/>
      <c r="VH94" s="128"/>
      <c r="VI94" s="129"/>
      <c r="VJ94" s="80"/>
      <c r="VK94" s="80"/>
      <c r="VL94" s="80"/>
      <c r="VM94" s="80"/>
      <c r="VN94" s="127"/>
      <c r="VO94" s="128"/>
      <c r="VP94" s="128"/>
      <c r="VQ94" s="128"/>
      <c r="VR94" s="129"/>
      <c r="VS94" s="80"/>
      <c r="VT94" s="80"/>
      <c r="VU94" s="80"/>
      <c r="VV94" s="80"/>
      <c r="VW94" s="127"/>
      <c r="VX94" s="128"/>
      <c r="VY94" s="128"/>
      <c r="VZ94" s="128"/>
      <c r="WA94" s="129"/>
      <c r="WB94" s="80"/>
      <c r="WC94" s="80"/>
      <c r="WD94" s="80"/>
      <c r="WE94" s="80"/>
      <c r="WF94" s="127"/>
      <c r="WG94" s="128"/>
      <c r="WH94" s="128"/>
      <c r="WI94" s="128"/>
      <c r="WJ94" s="129"/>
      <c r="WK94" s="80"/>
      <c r="WL94" s="80"/>
      <c r="WM94" s="80"/>
      <c r="WN94" s="80"/>
      <c r="WO94" s="127"/>
      <c r="WP94" s="128"/>
      <c r="WQ94" s="128"/>
      <c r="WR94" s="128"/>
      <c r="WS94" s="129"/>
      <c r="WT94" s="80"/>
      <c r="WU94" s="80"/>
      <c r="WV94" s="80"/>
      <c r="WW94" s="80"/>
      <c r="WX94" s="127"/>
      <c r="WY94" s="128"/>
      <c r="WZ94" s="128"/>
      <c r="XA94" s="128"/>
      <c r="XB94" s="129"/>
      <c r="XC94" s="80"/>
      <c r="XD94" s="80"/>
      <c r="XE94" s="80"/>
      <c r="XF94" s="80"/>
      <c r="XG94" s="127"/>
      <c r="XH94" s="128"/>
      <c r="XI94" s="128"/>
      <c r="XJ94" s="128"/>
      <c r="XK94" s="129"/>
      <c r="XL94" s="80"/>
      <c r="XM94" s="80"/>
      <c r="XN94" s="80"/>
      <c r="XO94" s="80"/>
      <c r="XP94" s="127"/>
      <c r="XQ94" s="128"/>
      <c r="XR94" s="128"/>
      <c r="XS94" s="128"/>
      <c r="XT94" s="129"/>
      <c r="XU94" s="80"/>
      <c r="XV94" s="80"/>
      <c r="XW94" s="80"/>
      <c r="XX94" s="80"/>
      <c r="XY94" s="127"/>
      <c r="XZ94" s="128"/>
      <c r="YA94" s="128"/>
      <c r="YB94" s="128"/>
      <c r="YC94" s="129"/>
      <c r="YD94" s="80"/>
      <c r="YE94" s="80"/>
      <c r="YF94" s="80"/>
      <c r="YG94" s="80"/>
      <c r="YH94" s="127"/>
      <c r="YI94" s="128"/>
      <c r="YJ94" s="128"/>
      <c r="YK94" s="128"/>
      <c r="YL94" s="129"/>
      <c r="YM94" s="80"/>
      <c r="YN94" s="80"/>
      <c r="YO94" s="80"/>
      <c r="YP94" s="80"/>
      <c r="YQ94" s="127"/>
      <c r="YR94" s="128"/>
      <c r="YS94" s="128"/>
      <c r="YT94" s="128"/>
      <c r="YU94" s="129"/>
      <c r="YV94" s="80"/>
      <c r="YW94" s="80"/>
      <c r="YX94" s="80"/>
      <c r="YY94" s="80"/>
      <c r="YZ94" s="127"/>
      <c r="ZA94" s="128"/>
      <c r="ZB94" s="128"/>
      <c r="ZC94" s="128"/>
      <c r="ZD94" s="129"/>
      <c r="ZE94" s="80"/>
      <c r="ZF94" s="80"/>
      <c r="ZG94" s="80"/>
      <c r="ZH94" s="80"/>
      <c r="ZI94" s="127"/>
      <c r="ZJ94" s="128"/>
      <c r="ZK94" s="128"/>
      <c r="ZL94" s="128"/>
      <c r="ZM94" s="129"/>
      <c r="ZN94" s="80"/>
      <c r="ZO94" s="80"/>
      <c r="ZP94" s="80"/>
      <c r="ZQ94" s="80"/>
      <c r="ZR94" s="127"/>
      <c r="ZS94" s="128"/>
      <c r="ZT94" s="128"/>
      <c r="ZU94" s="128"/>
      <c r="ZV94" s="129"/>
      <c r="ZW94" s="80"/>
      <c r="ZX94" s="80"/>
      <c r="ZY94" s="80"/>
      <c r="ZZ94" s="80"/>
      <c r="AAA94" s="127"/>
      <c r="AAB94" s="128"/>
      <c r="AAC94" s="128"/>
      <c r="AAD94" s="128"/>
      <c r="AAE94" s="129"/>
      <c r="AAF94" s="80"/>
      <c r="AAG94" s="80"/>
      <c r="AAH94" s="80"/>
      <c r="AAI94" s="80"/>
      <c r="AAJ94" s="127"/>
      <c r="AAK94" s="128"/>
      <c r="AAL94" s="128"/>
      <c r="AAM94" s="128"/>
      <c r="AAN94" s="129"/>
      <c r="AAO94" s="80"/>
      <c r="AAP94" s="80"/>
      <c r="AAQ94" s="80"/>
      <c r="AAR94" s="80"/>
      <c r="AAS94" s="127"/>
      <c r="AAT94" s="128"/>
      <c r="AAU94" s="128"/>
      <c r="AAV94" s="128"/>
      <c r="AAW94" s="129"/>
      <c r="AAX94" s="80"/>
      <c r="AAY94" s="80"/>
      <c r="AAZ94" s="80"/>
      <c r="ABA94" s="80"/>
      <c r="ABB94" s="127"/>
      <c r="ABC94" s="128"/>
      <c r="ABD94" s="128"/>
      <c r="ABE94" s="128"/>
      <c r="ABF94" s="129"/>
      <c r="ABG94" s="80"/>
      <c r="ABH94" s="80"/>
      <c r="ABI94" s="80"/>
      <c r="ABJ94" s="80"/>
      <c r="ABK94" s="127"/>
      <c r="ABL94" s="128"/>
      <c r="ABM94" s="128"/>
      <c r="ABN94" s="128"/>
      <c r="ABO94" s="129"/>
      <c r="ABP94" s="80"/>
      <c r="ABQ94" s="80"/>
      <c r="ABR94" s="80"/>
      <c r="ABS94" s="80"/>
      <c r="ABT94" s="127"/>
      <c r="ABU94" s="128"/>
      <c r="ABV94" s="128"/>
      <c r="ABW94" s="128"/>
      <c r="ABX94" s="129"/>
      <c r="ABY94" s="80"/>
      <c r="ABZ94" s="80"/>
      <c r="ACA94" s="80"/>
      <c r="ACB94" s="80"/>
      <c r="ACC94" s="127"/>
      <c r="ACD94" s="128"/>
      <c r="ACE94" s="128"/>
      <c r="ACF94" s="128"/>
      <c r="ACG94" s="129"/>
      <c r="ACH94" s="80"/>
      <c r="ACI94" s="80"/>
      <c r="ACJ94" s="80"/>
      <c r="ACK94" s="80"/>
      <c r="ACL94" s="127"/>
      <c r="ACM94" s="128"/>
      <c r="ACN94" s="128"/>
      <c r="ACO94" s="128"/>
      <c r="ACP94" s="129"/>
      <c r="ACQ94" s="80"/>
      <c r="ACR94" s="80"/>
      <c r="ACS94" s="80"/>
      <c r="ACT94" s="80"/>
      <c r="ACU94" s="127"/>
      <c r="ACV94" s="128"/>
      <c r="ACW94" s="128"/>
      <c r="ACX94" s="128"/>
      <c r="ACY94" s="129"/>
      <c r="ACZ94" s="80"/>
      <c r="ADA94" s="80"/>
      <c r="ADB94" s="80"/>
      <c r="ADC94" s="80"/>
      <c r="ADD94" s="127"/>
      <c r="ADE94" s="128"/>
      <c r="ADF94" s="128"/>
      <c r="ADG94" s="128"/>
      <c r="ADH94" s="129"/>
      <c r="ADI94" s="80"/>
      <c r="ADJ94" s="80"/>
      <c r="ADK94" s="80"/>
      <c r="ADL94" s="80"/>
      <c r="ADM94" s="127"/>
      <c r="ADN94" s="128"/>
      <c r="ADO94" s="128"/>
      <c r="ADP94" s="128"/>
      <c r="ADQ94" s="129"/>
      <c r="ADR94" s="80"/>
      <c r="ADS94" s="80"/>
      <c r="ADT94" s="80"/>
      <c r="ADU94" s="80"/>
      <c r="ADV94" s="127"/>
      <c r="ADW94" s="128"/>
      <c r="ADX94" s="128"/>
      <c r="ADY94" s="128"/>
      <c r="ADZ94" s="129"/>
      <c r="AEA94" s="80"/>
      <c r="AEB94" s="80"/>
      <c r="AEC94" s="80"/>
      <c r="AED94" s="80"/>
      <c r="AEE94" s="127"/>
      <c r="AEF94" s="128"/>
      <c r="AEG94" s="128"/>
      <c r="AEH94" s="128"/>
      <c r="AEI94" s="129"/>
      <c r="AEJ94" s="80"/>
      <c r="AEK94" s="80"/>
      <c r="AEL94" s="80"/>
      <c r="AEM94" s="80"/>
      <c r="AEN94" s="127"/>
      <c r="AEO94" s="128"/>
      <c r="AEP94" s="128"/>
      <c r="AEQ94" s="128"/>
      <c r="AER94" s="129"/>
      <c r="AES94" s="80"/>
      <c r="AET94" s="80"/>
      <c r="AEU94" s="80"/>
      <c r="AEV94" s="80"/>
      <c r="AEW94" s="127"/>
      <c r="AEX94" s="128"/>
      <c r="AEY94" s="128"/>
      <c r="AEZ94" s="128"/>
      <c r="AFA94" s="129"/>
      <c r="AFB94" s="80"/>
      <c r="AFC94" s="80"/>
      <c r="AFD94" s="80"/>
      <c r="AFE94" s="80"/>
      <c r="AFF94" s="127"/>
      <c r="AFG94" s="128"/>
      <c r="AFH94" s="128"/>
      <c r="AFI94" s="128"/>
      <c r="AFJ94" s="129"/>
      <c r="AFK94" s="80"/>
      <c r="AFL94" s="80"/>
      <c r="AFM94" s="80"/>
      <c r="AFN94" s="80"/>
      <c r="AFO94" s="127"/>
      <c r="AFP94" s="128"/>
      <c r="AFQ94" s="128"/>
      <c r="AFR94" s="128"/>
      <c r="AFS94" s="129"/>
      <c r="AFT94" s="80"/>
      <c r="AFU94" s="80"/>
      <c r="AFV94" s="80"/>
      <c r="AFW94" s="80"/>
      <c r="AFX94" s="127"/>
      <c r="AFY94" s="128"/>
      <c r="AFZ94" s="128"/>
      <c r="AGA94" s="128"/>
      <c r="AGB94" s="129"/>
      <c r="AGC94" s="80"/>
      <c r="AGD94" s="80"/>
      <c r="AGE94" s="80"/>
      <c r="AGF94" s="80"/>
      <c r="AGG94" s="127"/>
      <c r="AGH94" s="128"/>
      <c r="AGI94" s="128"/>
      <c r="AGJ94" s="128"/>
      <c r="AGK94" s="129"/>
      <c r="AGL94" s="80"/>
      <c r="AGM94" s="80"/>
      <c r="AGN94" s="80"/>
      <c r="AGO94" s="80"/>
      <c r="AGP94" s="127"/>
      <c r="AGQ94" s="128"/>
      <c r="AGR94" s="128"/>
      <c r="AGS94" s="128"/>
      <c r="AGT94" s="129"/>
      <c r="AGU94" s="80"/>
      <c r="AGV94" s="80"/>
      <c r="AGW94" s="80"/>
      <c r="AGX94" s="80"/>
      <c r="AGY94" s="127"/>
      <c r="AGZ94" s="128"/>
      <c r="AHA94" s="128"/>
      <c r="AHB94" s="128"/>
      <c r="AHC94" s="129"/>
      <c r="AHD94" s="80"/>
      <c r="AHE94" s="80"/>
      <c r="AHF94" s="80"/>
      <c r="AHG94" s="80"/>
      <c r="AHH94" s="127"/>
      <c r="AHI94" s="128"/>
      <c r="AHJ94" s="128"/>
      <c r="AHK94" s="128"/>
      <c r="AHL94" s="129"/>
      <c r="AHM94" s="80"/>
      <c r="AHN94" s="80"/>
      <c r="AHO94" s="80"/>
      <c r="AHP94" s="80"/>
      <c r="AHQ94" s="127"/>
      <c r="AHR94" s="128"/>
      <c r="AHS94" s="128"/>
      <c r="AHT94" s="128"/>
      <c r="AHU94" s="129"/>
      <c r="AHV94" s="80"/>
      <c r="AHW94" s="80"/>
      <c r="AHX94" s="80"/>
      <c r="AHY94" s="80"/>
      <c r="AHZ94" s="127"/>
      <c r="AIA94" s="128"/>
      <c r="AIB94" s="128"/>
      <c r="AIC94" s="128"/>
      <c r="AID94" s="129"/>
      <c r="AIE94" s="80"/>
      <c r="AIF94" s="80"/>
      <c r="AIG94" s="80"/>
      <c r="AIH94" s="80"/>
      <c r="AII94" s="127"/>
      <c r="AIJ94" s="128"/>
      <c r="AIK94" s="128"/>
      <c r="AIL94" s="128"/>
      <c r="AIM94" s="129"/>
      <c r="AIN94" s="80"/>
      <c r="AIO94" s="80"/>
      <c r="AIP94" s="80"/>
      <c r="AIQ94" s="80"/>
      <c r="AIR94" s="127"/>
      <c r="AIS94" s="128"/>
      <c r="AIT94" s="128"/>
      <c r="AIU94" s="128"/>
      <c r="AIV94" s="129"/>
      <c r="AIW94" s="80"/>
      <c r="AIX94" s="80"/>
      <c r="AIY94" s="80"/>
      <c r="AIZ94" s="80"/>
      <c r="AJA94" s="127"/>
      <c r="AJB94" s="128"/>
      <c r="AJC94" s="128"/>
      <c r="AJD94" s="128"/>
      <c r="AJE94" s="129"/>
      <c r="AJF94" s="80"/>
      <c r="AJG94" s="80"/>
      <c r="AJH94" s="80"/>
      <c r="AJI94" s="80"/>
      <c r="AJJ94" s="127"/>
      <c r="AJK94" s="128"/>
      <c r="AJL94" s="128"/>
      <c r="AJM94" s="128"/>
      <c r="AJN94" s="129"/>
      <c r="AJO94" s="80"/>
      <c r="AJP94" s="80"/>
      <c r="AJQ94" s="80"/>
      <c r="AJR94" s="80"/>
      <c r="AJS94" s="127"/>
      <c r="AJT94" s="128"/>
      <c r="AJU94" s="128"/>
      <c r="AJV94" s="128"/>
      <c r="AJW94" s="129"/>
      <c r="AJX94" s="80"/>
      <c r="AJY94" s="80"/>
      <c r="AJZ94" s="80"/>
      <c r="AKA94" s="80"/>
      <c r="AKB94" s="127"/>
      <c r="AKC94" s="128"/>
      <c r="AKD94" s="128"/>
      <c r="AKE94" s="128"/>
      <c r="AKF94" s="129"/>
      <c r="AKG94" s="80"/>
      <c r="AKH94" s="80"/>
      <c r="AKI94" s="80"/>
      <c r="AKJ94" s="80"/>
      <c r="AKK94" s="127"/>
      <c r="AKL94" s="128"/>
      <c r="AKM94" s="128"/>
      <c r="AKN94" s="128"/>
      <c r="AKO94" s="129"/>
      <c r="AKP94" s="80"/>
      <c r="AKQ94" s="80"/>
      <c r="AKR94" s="80"/>
      <c r="AKS94" s="80"/>
      <c r="AKT94" s="127"/>
      <c r="AKU94" s="128"/>
      <c r="AKV94" s="128"/>
      <c r="AKW94" s="128"/>
      <c r="AKX94" s="129"/>
      <c r="AKY94" s="80"/>
      <c r="AKZ94" s="80"/>
      <c r="ALA94" s="80"/>
      <c r="ALB94" s="80"/>
      <c r="ALC94" s="127"/>
      <c r="ALD94" s="128"/>
      <c r="ALE94" s="128"/>
      <c r="ALF94" s="128"/>
      <c r="ALG94" s="129"/>
      <c r="ALH94" s="80"/>
      <c r="ALI94" s="80"/>
      <c r="ALJ94" s="80"/>
      <c r="ALK94" s="80"/>
      <c r="ALL94" s="127"/>
      <c r="ALM94" s="128"/>
      <c r="ALN94" s="128"/>
      <c r="ALO94" s="128"/>
      <c r="ALP94" s="129"/>
      <c r="ALQ94" s="80"/>
      <c r="ALR94" s="80"/>
      <c r="ALS94" s="80"/>
      <c r="ALT94" s="80"/>
      <c r="ALU94" s="127"/>
      <c r="ALV94" s="128"/>
      <c r="ALW94" s="128"/>
      <c r="ALX94" s="128"/>
      <c r="ALY94" s="129"/>
      <c r="ALZ94" s="80"/>
      <c r="AMA94" s="80"/>
      <c r="AMB94" s="80"/>
      <c r="AMC94" s="80"/>
      <c r="AMD94" s="127"/>
      <c r="AME94" s="128"/>
      <c r="AMF94" s="128"/>
      <c r="AMG94" s="128"/>
      <c r="AMH94" s="129"/>
      <c r="AMI94" s="80"/>
      <c r="AMJ94" s="80"/>
      <c r="AMK94" s="80"/>
      <c r="AML94" s="80"/>
      <c r="AMM94" s="127"/>
      <c r="AMN94" s="128"/>
      <c r="AMO94" s="128"/>
      <c r="AMP94" s="128"/>
      <c r="AMQ94" s="129"/>
      <c r="AMR94" s="80"/>
      <c r="AMS94" s="80"/>
      <c r="AMT94" s="80"/>
      <c r="AMU94" s="80"/>
      <c r="AMV94" s="127"/>
      <c r="AMW94" s="128"/>
      <c r="AMX94" s="128"/>
      <c r="AMY94" s="128"/>
      <c r="AMZ94" s="129"/>
      <c r="ANA94" s="80"/>
      <c r="ANB94" s="80"/>
      <c r="ANC94" s="80"/>
      <c r="AND94" s="80"/>
      <c r="ANE94" s="127"/>
      <c r="ANF94" s="128"/>
      <c r="ANG94" s="128"/>
      <c r="ANH94" s="128"/>
      <c r="ANI94" s="129"/>
      <c r="ANJ94" s="80"/>
      <c r="ANK94" s="80"/>
      <c r="ANL94" s="80"/>
      <c r="ANM94" s="80"/>
      <c r="ANN94" s="127"/>
      <c r="ANO94" s="128"/>
      <c r="ANP94" s="128"/>
      <c r="ANQ94" s="128"/>
      <c r="ANR94" s="129"/>
      <c r="ANS94" s="80"/>
      <c r="ANT94" s="80"/>
      <c r="ANU94" s="80"/>
      <c r="ANV94" s="80"/>
      <c r="ANW94" s="127"/>
      <c r="ANX94" s="128"/>
      <c r="ANY94" s="128"/>
      <c r="ANZ94" s="128"/>
      <c r="AOA94" s="129"/>
      <c r="AOB94" s="80"/>
      <c r="AOC94" s="80"/>
      <c r="AOD94" s="80"/>
      <c r="AOE94" s="80"/>
      <c r="AOF94" s="127"/>
      <c r="AOG94" s="128"/>
      <c r="AOH94" s="128"/>
      <c r="AOI94" s="128"/>
      <c r="AOJ94" s="129"/>
      <c r="AOK94" s="80"/>
      <c r="AOL94" s="80"/>
      <c r="AOM94" s="80"/>
      <c r="AON94" s="80"/>
      <c r="AOO94" s="127"/>
      <c r="AOP94" s="128"/>
      <c r="AOQ94" s="128"/>
      <c r="AOR94" s="128"/>
      <c r="AOS94" s="129"/>
      <c r="AOT94" s="80"/>
      <c r="AOU94" s="80"/>
      <c r="AOV94" s="80"/>
      <c r="AOW94" s="80"/>
      <c r="AOX94" s="127"/>
      <c r="AOY94" s="128"/>
      <c r="AOZ94" s="128"/>
      <c r="APA94" s="128"/>
      <c r="APB94" s="129"/>
      <c r="APC94" s="80"/>
      <c r="APD94" s="80"/>
      <c r="APE94" s="80"/>
      <c r="APF94" s="80"/>
      <c r="APG94" s="127"/>
      <c r="APH94" s="128"/>
      <c r="API94" s="128"/>
      <c r="APJ94" s="128"/>
      <c r="APK94" s="129"/>
      <c r="APL94" s="80"/>
      <c r="APM94" s="80"/>
      <c r="APN94" s="80"/>
      <c r="APO94" s="80"/>
      <c r="APP94" s="127"/>
      <c r="APQ94" s="128"/>
      <c r="APR94" s="128"/>
      <c r="APS94" s="128"/>
      <c r="APT94" s="129"/>
      <c r="APU94" s="80"/>
      <c r="APV94" s="80"/>
      <c r="APW94" s="80"/>
      <c r="APX94" s="80"/>
      <c r="APY94" s="127"/>
      <c r="APZ94" s="128"/>
      <c r="AQA94" s="128"/>
      <c r="AQB94" s="128"/>
      <c r="AQC94" s="129"/>
      <c r="AQD94" s="80"/>
      <c r="AQE94" s="80"/>
      <c r="AQF94" s="80"/>
      <c r="AQG94" s="80"/>
      <c r="AQH94" s="127"/>
      <c r="AQI94" s="128"/>
      <c r="AQJ94" s="128"/>
      <c r="AQK94" s="128"/>
      <c r="AQL94" s="129"/>
      <c r="AQM94" s="80"/>
      <c r="AQN94" s="80"/>
      <c r="AQO94" s="80"/>
      <c r="AQP94" s="80"/>
      <c r="AQQ94" s="127"/>
      <c r="AQR94" s="128"/>
      <c r="AQS94" s="128"/>
      <c r="AQT94" s="128"/>
      <c r="AQU94" s="129"/>
      <c r="AQV94" s="80"/>
      <c r="AQW94" s="80"/>
      <c r="AQX94" s="80"/>
      <c r="AQY94" s="80"/>
      <c r="AQZ94" s="127"/>
      <c r="ARA94" s="128"/>
      <c r="ARB94" s="128"/>
      <c r="ARC94" s="128"/>
      <c r="ARD94" s="129"/>
      <c r="ARE94" s="80"/>
      <c r="ARF94" s="80"/>
      <c r="ARG94" s="80"/>
      <c r="ARH94" s="80"/>
      <c r="ARI94" s="127"/>
      <c r="ARJ94" s="128"/>
      <c r="ARK94" s="128"/>
      <c r="ARL94" s="128"/>
      <c r="ARM94" s="129"/>
      <c r="ARN94" s="80"/>
      <c r="ARO94" s="80"/>
      <c r="ARP94" s="80"/>
      <c r="ARQ94" s="80"/>
      <c r="ARR94" s="127"/>
      <c r="ARS94" s="128"/>
      <c r="ART94" s="128"/>
      <c r="ARU94" s="128"/>
      <c r="ARV94" s="129"/>
      <c r="ARW94" s="80"/>
      <c r="ARX94" s="80"/>
      <c r="ARY94" s="80"/>
      <c r="ARZ94" s="80"/>
      <c r="ASA94" s="127"/>
      <c r="ASB94" s="128"/>
      <c r="ASC94" s="128"/>
      <c r="ASD94" s="128"/>
      <c r="ASE94" s="129"/>
      <c r="ASF94" s="80"/>
      <c r="ASG94" s="80"/>
      <c r="ASH94" s="80"/>
      <c r="ASI94" s="80"/>
      <c r="ASJ94" s="127"/>
      <c r="ASK94" s="128"/>
      <c r="ASL94" s="128"/>
      <c r="ASM94" s="128"/>
      <c r="ASN94" s="129"/>
      <c r="ASO94" s="80"/>
      <c r="ASP94" s="80"/>
      <c r="ASQ94" s="80"/>
      <c r="ASR94" s="80"/>
      <c r="ASS94" s="127"/>
      <c r="AST94" s="128"/>
      <c r="ASU94" s="128"/>
      <c r="ASV94" s="128"/>
      <c r="ASW94" s="129"/>
      <c r="ASX94" s="80"/>
      <c r="ASY94" s="80"/>
      <c r="ASZ94" s="80"/>
      <c r="ATA94" s="80"/>
      <c r="ATB94" s="127"/>
      <c r="ATC94" s="128"/>
      <c r="ATD94" s="128"/>
      <c r="ATE94" s="128"/>
      <c r="ATF94" s="129"/>
      <c r="ATG94" s="80"/>
      <c r="ATH94" s="80"/>
      <c r="ATI94" s="80"/>
      <c r="ATJ94" s="80"/>
      <c r="ATK94" s="127"/>
      <c r="ATL94" s="128"/>
      <c r="ATM94" s="128"/>
      <c r="ATN94" s="128"/>
      <c r="ATO94" s="129"/>
      <c r="ATP94" s="80"/>
      <c r="ATQ94" s="80"/>
      <c r="ATR94" s="80"/>
      <c r="ATS94" s="80"/>
      <c r="ATT94" s="127"/>
      <c r="ATU94" s="128"/>
      <c r="ATV94" s="128"/>
      <c r="ATW94" s="128"/>
      <c r="ATX94" s="129"/>
      <c r="ATY94" s="80"/>
      <c r="ATZ94" s="80"/>
      <c r="AUA94" s="80"/>
      <c r="AUB94" s="80"/>
      <c r="AUC94" s="127"/>
      <c r="AUD94" s="128"/>
      <c r="AUE94" s="128"/>
      <c r="AUF94" s="128"/>
      <c r="AUG94" s="129"/>
      <c r="AUH94" s="80"/>
      <c r="AUI94" s="80"/>
      <c r="AUJ94" s="80"/>
      <c r="AUK94" s="80"/>
      <c r="AUL94" s="127"/>
      <c r="AUM94" s="128"/>
      <c r="AUN94" s="128"/>
      <c r="AUO94" s="128"/>
      <c r="AUP94" s="129"/>
      <c r="AUQ94" s="80"/>
      <c r="AUR94" s="80"/>
      <c r="AUS94" s="80"/>
      <c r="AUT94" s="80"/>
      <c r="AUU94" s="127"/>
      <c r="AUV94" s="128"/>
      <c r="AUW94" s="128"/>
      <c r="AUX94" s="128"/>
      <c r="AUY94" s="129"/>
      <c r="AUZ94" s="80"/>
      <c r="AVA94" s="80"/>
      <c r="AVB94" s="80"/>
      <c r="AVC94" s="80"/>
      <c r="AVD94" s="127"/>
      <c r="AVE94" s="128"/>
      <c r="AVF94" s="128"/>
      <c r="AVG94" s="128"/>
      <c r="AVH94" s="129"/>
      <c r="AVI94" s="80"/>
      <c r="AVJ94" s="80"/>
      <c r="AVK94" s="80"/>
      <c r="AVL94" s="80"/>
      <c r="AVM94" s="127"/>
      <c r="AVN94" s="128"/>
      <c r="AVO94" s="128"/>
      <c r="AVP94" s="128"/>
      <c r="AVQ94" s="129"/>
      <c r="AVR94" s="80"/>
      <c r="AVS94" s="80"/>
      <c r="AVT94" s="80"/>
      <c r="AVU94" s="80"/>
      <c r="AVV94" s="127"/>
      <c r="AVW94" s="128"/>
      <c r="AVX94" s="128"/>
      <c r="AVY94" s="128"/>
      <c r="AVZ94" s="129"/>
      <c r="AWA94" s="80"/>
      <c r="AWB94" s="80"/>
      <c r="AWC94" s="80"/>
      <c r="AWD94" s="80"/>
      <c r="AWE94" s="127"/>
      <c r="AWF94" s="128"/>
      <c r="AWG94" s="128"/>
      <c r="AWH94" s="128"/>
      <c r="AWI94" s="129"/>
      <c r="AWJ94" s="80"/>
      <c r="AWK94" s="80"/>
      <c r="AWL94" s="80"/>
      <c r="AWM94" s="80"/>
      <c r="AWN94" s="127"/>
      <c r="AWO94" s="128"/>
      <c r="AWP94" s="128"/>
      <c r="AWQ94" s="128"/>
      <c r="AWR94" s="129"/>
      <c r="AWS94" s="80"/>
      <c r="AWT94" s="80"/>
      <c r="AWU94" s="80"/>
      <c r="AWV94" s="80"/>
      <c r="AWW94" s="127"/>
      <c r="AWX94" s="128"/>
      <c r="AWY94" s="128"/>
      <c r="AWZ94" s="128"/>
      <c r="AXA94" s="129"/>
      <c r="AXB94" s="80"/>
      <c r="AXC94" s="80"/>
      <c r="AXD94" s="80"/>
      <c r="AXE94" s="80"/>
      <c r="AXF94" s="127"/>
      <c r="AXG94" s="128"/>
      <c r="AXH94" s="128"/>
      <c r="AXI94" s="128"/>
      <c r="AXJ94" s="129"/>
      <c r="AXK94" s="80"/>
      <c r="AXL94" s="80"/>
      <c r="AXM94" s="80"/>
      <c r="AXN94" s="80"/>
      <c r="AXO94" s="127"/>
      <c r="AXP94" s="128"/>
      <c r="AXQ94" s="128"/>
      <c r="AXR94" s="128"/>
      <c r="AXS94" s="129"/>
      <c r="AXT94" s="80"/>
      <c r="AXU94" s="80"/>
      <c r="AXV94" s="80"/>
      <c r="AXW94" s="80"/>
      <c r="AXX94" s="127"/>
      <c r="AXY94" s="128"/>
      <c r="AXZ94" s="128"/>
      <c r="AYA94" s="128"/>
      <c r="AYB94" s="129"/>
      <c r="AYC94" s="80"/>
      <c r="AYD94" s="80"/>
      <c r="AYE94" s="80"/>
      <c r="AYF94" s="80"/>
      <c r="AYG94" s="127"/>
      <c r="AYH94" s="128"/>
      <c r="AYI94" s="128"/>
      <c r="AYJ94" s="128"/>
      <c r="AYK94" s="129"/>
      <c r="AYL94" s="80"/>
      <c r="AYM94" s="80"/>
      <c r="AYN94" s="80"/>
      <c r="AYO94" s="80"/>
      <c r="AYP94" s="127"/>
      <c r="AYQ94" s="128"/>
      <c r="AYR94" s="128"/>
      <c r="AYS94" s="128"/>
      <c r="AYT94" s="129"/>
      <c r="AYU94" s="80"/>
      <c r="AYV94" s="80"/>
      <c r="AYW94" s="80"/>
      <c r="AYX94" s="80"/>
      <c r="AYY94" s="127"/>
      <c r="AYZ94" s="128"/>
      <c r="AZA94" s="128"/>
      <c r="AZB94" s="128"/>
      <c r="AZC94" s="129"/>
      <c r="AZD94" s="80"/>
      <c r="AZE94" s="80"/>
      <c r="AZF94" s="80"/>
      <c r="AZG94" s="80"/>
      <c r="AZH94" s="127"/>
      <c r="AZI94" s="128"/>
      <c r="AZJ94" s="128"/>
      <c r="AZK94" s="128"/>
      <c r="AZL94" s="129"/>
      <c r="AZM94" s="80"/>
      <c r="AZN94" s="80"/>
      <c r="AZO94" s="80"/>
      <c r="AZP94" s="80"/>
      <c r="AZQ94" s="127"/>
      <c r="AZR94" s="128"/>
      <c r="AZS94" s="128"/>
      <c r="AZT94" s="128"/>
      <c r="AZU94" s="129"/>
      <c r="AZV94" s="80"/>
      <c r="AZW94" s="80"/>
      <c r="AZX94" s="80"/>
      <c r="AZY94" s="80"/>
      <c r="AZZ94" s="127"/>
      <c r="BAA94" s="128"/>
      <c r="BAB94" s="128"/>
      <c r="BAC94" s="128"/>
      <c r="BAD94" s="129"/>
      <c r="BAE94" s="80"/>
      <c r="BAF94" s="80"/>
      <c r="BAG94" s="80"/>
      <c r="BAH94" s="80"/>
      <c r="BAI94" s="127"/>
      <c r="BAJ94" s="128"/>
      <c r="BAK94" s="128"/>
      <c r="BAL94" s="128"/>
      <c r="BAM94" s="129"/>
      <c r="BAN94" s="80"/>
      <c r="BAO94" s="80"/>
      <c r="BAP94" s="80"/>
      <c r="BAQ94" s="80"/>
      <c r="BAR94" s="127"/>
      <c r="BAS94" s="128"/>
      <c r="BAT94" s="128"/>
      <c r="BAU94" s="128"/>
      <c r="BAV94" s="129"/>
      <c r="BAW94" s="80"/>
      <c r="BAX94" s="80"/>
      <c r="BAY94" s="80"/>
      <c r="BAZ94" s="80"/>
      <c r="BBA94" s="127"/>
      <c r="BBB94" s="128"/>
      <c r="BBC94" s="128"/>
      <c r="BBD94" s="128"/>
      <c r="BBE94" s="129"/>
      <c r="BBF94" s="80"/>
      <c r="BBG94" s="80"/>
      <c r="BBH94" s="80"/>
      <c r="BBI94" s="80"/>
      <c r="BBJ94" s="127"/>
      <c r="BBK94" s="128"/>
      <c r="BBL94" s="128"/>
      <c r="BBM94" s="128"/>
      <c r="BBN94" s="129"/>
      <c r="BBO94" s="80"/>
      <c r="BBP94" s="80"/>
      <c r="BBQ94" s="80"/>
      <c r="BBR94" s="80"/>
      <c r="BBS94" s="127"/>
      <c r="BBT94" s="128"/>
      <c r="BBU94" s="128"/>
      <c r="BBV94" s="128"/>
      <c r="BBW94" s="129"/>
      <c r="BBX94" s="80"/>
      <c r="BBY94" s="80"/>
      <c r="BBZ94" s="80"/>
      <c r="BCA94" s="80"/>
      <c r="BCB94" s="127"/>
      <c r="BCC94" s="128"/>
      <c r="BCD94" s="128"/>
      <c r="BCE94" s="128"/>
      <c r="BCF94" s="129"/>
      <c r="BCG94" s="80"/>
      <c r="BCH94" s="80"/>
      <c r="BCI94" s="80"/>
      <c r="BCJ94" s="80"/>
      <c r="BCK94" s="127"/>
      <c r="BCL94" s="128"/>
      <c r="BCM94" s="128"/>
      <c r="BCN94" s="128"/>
      <c r="BCO94" s="129"/>
      <c r="BCP94" s="80"/>
      <c r="BCQ94" s="80"/>
      <c r="BCR94" s="80"/>
      <c r="BCS94" s="80"/>
      <c r="BCT94" s="127"/>
      <c r="BCU94" s="128"/>
      <c r="BCV94" s="128"/>
      <c r="BCW94" s="128"/>
      <c r="BCX94" s="129"/>
      <c r="BCY94" s="80"/>
      <c r="BCZ94" s="80"/>
      <c r="BDA94" s="80"/>
      <c r="BDB94" s="80"/>
      <c r="BDC94" s="127"/>
      <c r="BDD94" s="128"/>
      <c r="BDE94" s="128"/>
      <c r="BDF94" s="128"/>
      <c r="BDG94" s="129"/>
      <c r="BDH94" s="80"/>
      <c r="BDI94" s="80"/>
      <c r="BDJ94" s="80"/>
      <c r="BDK94" s="80"/>
      <c r="BDL94" s="127"/>
      <c r="BDM94" s="128"/>
      <c r="BDN94" s="128"/>
      <c r="BDO94" s="128"/>
      <c r="BDP94" s="129"/>
      <c r="BDQ94" s="80"/>
      <c r="BDR94" s="80"/>
      <c r="BDS94" s="80"/>
      <c r="BDT94" s="80"/>
      <c r="BDU94" s="127"/>
      <c r="BDV94" s="128"/>
      <c r="BDW94" s="128"/>
      <c r="BDX94" s="128"/>
      <c r="BDY94" s="129"/>
      <c r="BDZ94" s="80"/>
      <c r="BEA94" s="80"/>
      <c r="BEB94" s="80"/>
      <c r="BEC94" s="80"/>
      <c r="BED94" s="127"/>
      <c r="BEE94" s="128"/>
      <c r="BEF94" s="128"/>
      <c r="BEG94" s="128"/>
      <c r="BEH94" s="129"/>
      <c r="BEI94" s="80"/>
      <c r="BEJ94" s="80"/>
      <c r="BEK94" s="80"/>
      <c r="BEL94" s="80"/>
      <c r="BEM94" s="127"/>
      <c r="BEN94" s="128"/>
      <c r="BEO94" s="128"/>
      <c r="BEP94" s="128"/>
      <c r="BEQ94" s="129"/>
      <c r="BER94" s="80"/>
      <c r="BES94" s="80"/>
      <c r="BET94" s="80"/>
      <c r="BEU94" s="80"/>
      <c r="BEV94" s="127"/>
      <c r="BEW94" s="128"/>
      <c r="BEX94" s="128"/>
      <c r="BEY94" s="128"/>
      <c r="BEZ94" s="129"/>
      <c r="BFA94" s="80"/>
      <c r="BFB94" s="80"/>
      <c r="BFC94" s="80"/>
      <c r="BFD94" s="80"/>
      <c r="BFE94" s="127"/>
      <c r="BFF94" s="128"/>
      <c r="BFG94" s="128"/>
      <c r="BFH94" s="128"/>
      <c r="BFI94" s="129"/>
      <c r="BFJ94" s="80"/>
      <c r="BFK94" s="80"/>
      <c r="BFL94" s="80"/>
      <c r="BFM94" s="80"/>
      <c r="BFN94" s="127"/>
      <c r="BFO94" s="128"/>
      <c r="BFP94" s="128"/>
      <c r="BFQ94" s="128"/>
      <c r="BFR94" s="129"/>
      <c r="BFS94" s="80"/>
      <c r="BFT94" s="80"/>
      <c r="BFU94" s="80"/>
      <c r="BFV94" s="80"/>
      <c r="BFW94" s="127"/>
      <c r="BFX94" s="128"/>
      <c r="BFY94" s="128"/>
      <c r="BFZ94" s="128"/>
      <c r="BGA94" s="129"/>
      <c r="BGB94" s="80"/>
      <c r="BGC94" s="80"/>
      <c r="BGD94" s="80"/>
      <c r="BGE94" s="80"/>
      <c r="BGF94" s="127"/>
      <c r="BGG94" s="128"/>
      <c r="BGH94" s="128"/>
      <c r="BGI94" s="128"/>
      <c r="BGJ94" s="129"/>
      <c r="BGK94" s="80"/>
      <c r="BGL94" s="80"/>
      <c r="BGM94" s="80"/>
      <c r="BGN94" s="80"/>
      <c r="BGO94" s="127"/>
      <c r="BGP94" s="128"/>
      <c r="BGQ94" s="128"/>
      <c r="BGR94" s="128"/>
      <c r="BGS94" s="129"/>
      <c r="BGT94" s="80"/>
      <c r="BGU94" s="80"/>
      <c r="BGV94" s="80"/>
      <c r="BGW94" s="80"/>
      <c r="BGX94" s="127"/>
      <c r="BGY94" s="128"/>
      <c r="BGZ94" s="128"/>
      <c r="BHA94" s="128"/>
      <c r="BHB94" s="129"/>
      <c r="BHC94" s="80"/>
      <c r="BHD94" s="80"/>
      <c r="BHE94" s="80"/>
      <c r="BHF94" s="80"/>
      <c r="BHG94" s="127"/>
      <c r="BHH94" s="128"/>
      <c r="BHI94" s="128"/>
      <c r="BHJ94" s="128"/>
      <c r="BHK94" s="129"/>
      <c r="BHL94" s="80"/>
      <c r="BHM94" s="80"/>
      <c r="BHN94" s="80"/>
      <c r="BHO94" s="80"/>
      <c r="BHP94" s="127"/>
      <c r="BHQ94" s="128"/>
      <c r="BHR94" s="128"/>
      <c r="BHS94" s="128"/>
      <c r="BHT94" s="129"/>
      <c r="BHU94" s="80"/>
      <c r="BHV94" s="80"/>
      <c r="BHW94" s="80"/>
      <c r="BHX94" s="80"/>
      <c r="BHY94" s="127"/>
      <c r="BHZ94" s="128"/>
      <c r="BIA94" s="128"/>
      <c r="BIB94" s="128"/>
      <c r="BIC94" s="129"/>
      <c r="BID94" s="80"/>
      <c r="BIE94" s="80"/>
      <c r="BIF94" s="80"/>
      <c r="BIG94" s="80"/>
      <c r="BIH94" s="127"/>
      <c r="BII94" s="128"/>
      <c r="BIJ94" s="128"/>
      <c r="BIK94" s="128"/>
      <c r="BIL94" s="129"/>
      <c r="BIM94" s="80"/>
      <c r="BIN94" s="80"/>
      <c r="BIO94" s="80"/>
      <c r="BIP94" s="80"/>
      <c r="BIQ94" s="127"/>
      <c r="BIR94" s="128"/>
      <c r="BIS94" s="128"/>
      <c r="BIT94" s="128"/>
      <c r="BIU94" s="129"/>
      <c r="BIV94" s="80"/>
      <c r="BIW94" s="80"/>
      <c r="BIX94" s="80"/>
      <c r="BIY94" s="80"/>
      <c r="BIZ94" s="127"/>
      <c r="BJA94" s="128"/>
      <c r="BJB94" s="128"/>
      <c r="BJC94" s="128"/>
      <c r="BJD94" s="129"/>
      <c r="BJE94" s="80"/>
      <c r="BJF94" s="80"/>
      <c r="BJG94" s="80"/>
      <c r="BJH94" s="80"/>
      <c r="BJI94" s="127"/>
      <c r="BJJ94" s="128"/>
      <c r="BJK94" s="128"/>
      <c r="BJL94" s="128"/>
      <c r="BJM94" s="129"/>
      <c r="BJN94" s="80"/>
      <c r="BJO94" s="80"/>
      <c r="BJP94" s="80"/>
      <c r="BJQ94" s="80"/>
      <c r="BJR94" s="127"/>
      <c r="BJS94" s="128"/>
      <c r="BJT94" s="128"/>
      <c r="BJU94" s="128"/>
      <c r="BJV94" s="129"/>
      <c r="BJW94" s="80"/>
      <c r="BJX94" s="80"/>
      <c r="BJY94" s="80"/>
      <c r="BJZ94" s="80"/>
      <c r="BKA94" s="127"/>
      <c r="BKB94" s="128"/>
      <c r="BKC94" s="128"/>
      <c r="BKD94" s="128"/>
      <c r="BKE94" s="129"/>
      <c r="BKF94" s="80"/>
      <c r="BKG94" s="80"/>
      <c r="BKH94" s="80"/>
      <c r="BKI94" s="80"/>
      <c r="BKJ94" s="127"/>
      <c r="BKK94" s="128"/>
      <c r="BKL94" s="128"/>
      <c r="BKM94" s="128"/>
      <c r="BKN94" s="129"/>
      <c r="BKO94" s="80"/>
      <c r="BKP94" s="80"/>
      <c r="BKQ94" s="80"/>
      <c r="BKR94" s="80"/>
      <c r="BKS94" s="127"/>
      <c r="BKT94" s="128"/>
      <c r="BKU94" s="128"/>
      <c r="BKV94" s="128"/>
      <c r="BKW94" s="129"/>
      <c r="BKX94" s="80"/>
      <c r="BKY94" s="80"/>
      <c r="BKZ94" s="80"/>
      <c r="BLA94" s="80"/>
      <c r="BLB94" s="127"/>
      <c r="BLC94" s="128"/>
      <c r="BLD94" s="128"/>
      <c r="BLE94" s="128"/>
      <c r="BLF94" s="129"/>
      <c r="BLG94" s="80"/>
      <c r="BLH94" s="80"/>
      <c r="BLI94" s="80"/>
      <c r="BLJ94" s="80"/>
      <c r="BLK94" s="127"/>
      <c r="BLL94" s="128"/>
      <c r="BLM94" s="128"/>
      <c r="BLN94" s="128"/>
      <c r="BLO94" s="129"/>
      <c r="BLP94" s="80"/>
      <c r="BLQ94" s="80"/>
      <c r="BLR94" s="80"/>
      <c r="BLS94" s="80"/>
      <c r="BLT94" s="127"/>
      <c r="BLU94" s="128"/>
      <c r="BLV94" s="128"/>
      <c r="BLW94" s="128"/>
      <c r="BLX94" s="129"/>
      <c r="BLY94" s="80"/>
      <c r="BLZ94" s="80"/>
      <c r="BMA94" s="80"/>
      <c r="BMB94" s="80"/>
      <c r="BMC94" s="127"/>
      <c r="BMD94" s="128"/>
      <c r="BME94" s="128"/>
      <c r="BMF94" s="128"/>
      <c r="BMG94" s="129"/>
      <c r="BMH94" s="80"/>
      <c r="BMI94" s="80"/>
      <c r="BMJ94" s="80"/>
      <c r="BMK94" s="80"/>
      <c r="BML94" s="127"/>
      <c r="BMM94" s="128"/>
      <c r="BMN94" s="128"/>
      <c r="BMO94" s="128"/>
      <c r="BMP94" s="129"/>
      <c r="BMQ94" s="80"/>
      <c r="BMR94" s="80"/>
      <c r="BMS94" s="80"/>
      <c r="BMT94" s="80"/>
      <c r="BMU94" s="127"/>
      <c r="BMV94" s="128"/>
      <c r="BMW94" s="128"/>
      <c r="BMX94" s="128"/>
      <c r="BMY94" s="129"/>
      <c r="BMZ94" s="80"/>
      <c r="BNA94" s="80"/>
      <c r="BNB94" s="80"/>
      <c r="BNC94" s="80"/>
      <c r="BND94" s="127"/>
      <c r="BNE94" s="128"/>
      <c r="BNF94" s="128"/>
      <c r="BNG94" s="128"/>
      <c r="BNH94" s="129"/>
      <c r="BNI94" s="80"/>
      <c r="BNJ94" s="80"/>
      <c r="BNK94" s="80"/>
      <c r="BNL94" s="80"/>
      <c r="BNM94" s="127"/>
      <c r="BNN94" s="128"/>
      <c r="BNO94" s="128"/>
      <c r="BNP94" s="128"/>
      <c r="BNQ94" s="129"/>
      <c r="BNR94" s="80"/>
      <c r="BNS94" s="80"/>
      <c r="BNT94" s="80"/>
      <c r="BNU94" s="80"/>
      <c r="BNV94" s="127"/>
      <c r="BNW94" s="128"/>
      <c r="BNX94" s="128"/>
      <c r="BNY94" s="128"/>
      <c r="BNZ94" s="129"/>
      <c r="BOA94" s="80"/>
      <c r="BOB94" s="80"/>
      <c r="BOC94" s="80"/>
      <c r="BOD94" s="80"/>
      <c r="BOE94" s="127"/>
      <c r="BOF94" s="128"/>
      <c r="BOG94" s="128"/>
      <c r="BOH94" s="128"/>
      <c r="BOI94" s="129"/>
      <c r="BOJ94" s="80"/>
      <c r="BOK94" s="80"/>
      <c r="BOL94" s="80"/>
      <c r="BOM94" s="80"/>
      <c r="BON94" s="127"/>
      <c r="BOO94" s="128"/>
      <c r="BOP94" s="128"/>
      <c r="BOQ94" s="128"/>
      <c r="BOR94" s="129"/>
      <c r="BOS94" s="80"/>
      <c r="BOT94" s="80"/>
      <c r="BOU94" s="80"/>
      <c r="BOV94" s="80"/>
      <c r="BOW94" s="127"/>
      <c r="BOX94" s="128"/>
      <c r="BOY94" s="128"/>
      <c r="BOZ94" s="128"/>
      <c r="BPA94" s="129"/>
      <c r="BPB94" s="80"/>
      <c r="BPC94" s="80"/>
      <c r="BPD94" s="80"/>
      <c r="BPE94" s="80"/>
      <c r="BPF94" s="127"/>
      <c r="BPG94" s="128"/>
      <c r="BPH94" s="128"/>
      <c r="BPI94" s="128"/>
      <c r="BPJ94" s="129"/>
      <c r="BPK94" s="80"/>
      <c r="BPL94" s="80"/>
      <c r="BPM94" s="80"/>
      <c r="BPN94" s="80"/>
      <c r="BPO94" s="127"/>
      <c r="BPP94" s="128"/>
      <c r="BPQ94" s="128"/>
      <c r="BPR94" s="128"/>
      <c r="BPS94" s="129"/>
      <c r="BPT94" s="80"/>
      <c r="BPU94" s="80"/>
      <c r="BPV94" s="80"/>
      <c r="BPW94" s="80"/>
      <c r="BPX94" s="127"/>
      <c r="BPY94" s="128"/>
      <c r="BPZ94" s="128"/>
      <c r="BQA94" s="128"/>
      <c r="BQB94" s="129"/>
      <c r="BQC94" s="80"/>
      <c r="BQD94" s="80"/>
      <c r="BQE94" s="80"/>
      <c r="BQF94" s="80"/>
      <c r="BQG94" s="127"/>
      <c r="BQH94" s="128"/>
      <c r="BQI94" s="128"/>
      <c r="BQJ94" s="128"/>
      <c r="BQK94" s="129"/>
      <c r="BQL94" s="80"/>
      <c r="BQM94" s="80"/>
      <c r="BQN94" s="80"/>
      <c r="BQO94" s="80"/>
      <c r="BQP94" s="127"/>
      <c r="BQQ94" s="128"/>
      <c r="BQR94" s="128"/>
      <c r="BQS94" s="128"/>
      <c r="BQT94" s="129"/>
      <c r="BQU94" s="80"/>
      <c r="BQV94" s="80"/>
      <c r="BQW94" s="80"/>
      <c r="BQX94" s="80"/>
      <c r="BQY94" s="127"/>
      <c r="BQZ94" s="128"/>
      <c r="BRA94" s="128"/>
      <c r="BRB94" s="128"/>
      <c r="BRC94" s="129"/>
      <c r="BRD94" s="80"/>
      <c r="BRE94" s="80"/>
      <c r="BRF94" s="80"/>
      <c r="BRG94" s="80"/>
      <c r="BRH94" s="127"/>
      <c r="BRI94" s="128"/>
      <c r="BRJ94" s="128"/>
      <c r="BRK94" s="128"/>
      <c r="BRL94" s="129"/>
      <c r="BRM94" s="80"/>
      <c r="BRN94" s="80"/>
      <c r="BRO94" s="80"/>
      <c r="BRP94" s="80"/>
      <c r="BRQ94" s="127"/>
      <c r="BRR94" s="128"/>
      <c r="BRS94" s="128"/>
      <c r="BRT94" s="128"/>
      <c r="BRU94" s="129"/>
      <c r="BRV94" s="80"/>
      <c r="BRW94" s="80"/>
      <c r="BRX94" s="80"/>
      <c r="BRY94" s="80"/>
      <c r="BRZ94" s="127"/>
      <c r="BSA94" s="128"/>
      <c r="BSB94" s="128"/>
      <c r="BSC94" s="128"/>
      <c r="BSD94" s="129"/>
      <c r="BSE94" s="80"/>
      <c r="BSF94" s="80"/>
      <c r="BSG94" s="80"/>
      <c r="BSH94" s="80"/>
      <c r="BSI94" s="127"/>
      <c r="BSJ94" s="128"/>
      <c r="BSK94" s="128"/>
      <c r="BSL94" s="128"/>
      <c r="BSM94" s="129"/>
      <c r="BSN94" s="80"/>
      <c r="BSO94" s="80"/>
      <c r="BSP94" s="80"/>
      <c r="BSQ94" s="80"/>
      <c r="BSR94" s="127"/>
      <c r="BSS94" s="128"/>
      <c r="BST94" s="128"/>
      <c r="BSU94" s="128"/>
      <c r="BSV94" s="129"/>
      <c r="BSW94" s="80"/>
      <c r="BSX94" s="80"/>
      <c r="BSY94" s="80"/>
      <c r="BSZ94" s="80"/>
      <c r="BTA94" s="127"/>
      <c r="BTB94" s="128"/>
      <c r="BTC94" s="128"/>
      <c r="BTD94" s="128"/>
      <c r="BTE94" s="129"/>
      <c r="BTF94" s="80"/>
      <c r="BTG94" s="80"/>
      <c r="BTH94" s="80"/>
      <c r="BTI94" s="80"/>
      <c r="BTJ94" s="127"/>
      <c r="BTK94" s="128"/>
      <c r="BTL94" s="128"/>
      <c r="BTM94" s="128"/>
      <c r="BTN94" s="129"/>
      <c r="BTO94" s="80"/>
      <c r="BTP94" s="80"/>
      <c r="BTQ94" s="80"/>
      <c r="BTR94" s="80"/>
      <c r="BTS94" s="127"/>
      <c r="BTT94" s="128"/>
      <c r="BTU94" s="128"/>
      <c r="BTV94" s="128"/>
      <c r="BTW94" s="129"/>
      <c r="BTX94" s="80"/>
      <c r="BTY94" s="80"/>
      <c r="BTZ94" s="80"/>
      <c r="BUA94" s="80"/>
      <c r="BUB94" s="127"/>
      <c r="BUC94" s="128"/>
      <c r="BUD94" s="128"/>
      <c r="BUE94" s="128"/>
      <c r="BUF94" s="129"/>
      <c r="BUG94" s="80"/>
      <c r="BUH94" s="80"/>
      <c r="BUI94" s="80"/>
      <c r="BUJ94" s="80"/>
      <c r="BUK94" s="127"/>
      <c r="BUL94" s="128"/>
      <c r="BUM94" s="128"/>
      <c r="BUN94" s="128"/>
      <c r="BUO94" s="129"/>
      <c r="BUP94" s="80"/>
      <c r="BUQ94" s="80"/>
      <c r="BUR94" s="80"/>
      <c r="BUS94" s="80"/>
      <c r="BUT94" s="127"/>
      <c r="BUU94" s="128"/>
      <c r="BUV94" s="128"/>
      <c r="BUW94" s="128"/>
      <c r="BUX94" s="129"/>
      <c r="BUY94" s="80"/>
      <c r="BUZ94" s="80"/>
      <c r="BVA94" s="80"/>
      <c r="BVB94" s="80"/>
      <c r="BVC94" s="127"/>
      <c r="BVD94" s="128"/>
      <c r="BVE94" s="128"/>
      <c r="BVF94" s="128"/>
      <c r="BVG94" s="129"/>
      <c r="BVH94" s="80"/>
      <c r="BVI94" s="80"/>
      <c r="BVJ94" s="80"/>
      <c r="BVK94" s="80"/>
      <c r="BVL94" s="127"/>
      <c r="BVM94" s="128"/>
      <c r="BVN94" s="128"/>
      <c r="BVO94" s="128"/>
      <c r="BVP94" s="129"/>
      <c r="BVQ94" s="80"/>
      <c r="BVR94" s="80"/>
      <c r="BVS94" s="80"/>
      <c r="BVT94" s="80"/>
      <c r="BVU94" s="127"/>
      <c r="BVV94" s="128"/>
      <c r="BVW94" s="128"/>
      <c r="BVX94" s="128"/>
      <c r="BVY94" s="129"/>
      <c r="BVZ94" s="80"/>
      <c r="BWA94" s="80"/>
      <c r="BWB94" s="80"/>
      <c r="BWC94" s="80"/>
      <c r="BWD94" s="127"/>
      <c r="BWE94" s="128"/>
      <c r="BWF94" s="128"/>
      <c r="BWG94" s="128"/>
      <c r="BWH94" s="129"/>
      <c r="BWI94" s="80"/>
      <c r="BWJ94" s="80"/>
      <c r="BWK94" s="80"/>
      <c r="BWL94" s="80"/>
      <c r="BWM94" s="127"/>
      <c r="BWN94" s="128"/>
      <c r="BWO94" s="128"/>
      <c r="BWP94" s="128"/>
      <c r="BWQ94" s="129"/>
      <c r="BWR94" s="80"/>
      <c r="BWS94" s="80"/>
      <c r="BWT94" s="80"/>
      <c r="BWU94" s="80"/>
      <c r="BWV94" s="127"/>
      <c r="BWW94" s="128"/>
      <c r="BWX94" s="128"/>
      <c r="BWY94" s="128"/>
      <c r="BWZ94" s="129"/>
      <c r="BXA94" s="80"/>
      <c r="BXB94" s="80"/>
      <c r="BXC94" s="80"/>
      <c r="BXD94" s="80"/>
      <c r="BXE94" s="127"/>
      <c r="BXF94" s="128"/>
      <c r="BXG94" s="128"/>
      <c r="BXH94" s="128"/>
      <c r="BXI94" s="129"/>
      <c r="BXJ94" s="80"/>
      <c r="BXK94" s="80"/>
      <c r="BXL94" s="80"/>
      <c r="BXM94" s="80"/>
      <c r="BXN94" s="127"/>
      <c r="BXO94" s="128"/>
      <c r="BXP94" s="128"/>
      <c r="BXQ94" s="128"/>
      <c r="BXR94" s="129"/>
      <c r="BXS94" s="80"/>
      <c r="BXT94" s="80"/>
      <c r="BXU94" s="80"/>
      <c r="BXV94" s="80"/>
      <c r="BXW94" s="127"/>
      <c r="BXX94" s="128"/>
      <c r="BXY94" s="128"/>
      <c r="BXZ94" s="128"/>
      <c r="BYA94" s="129"/>
      <c r="BYB94" s="80"/>
      <c r="BYC94" s="80"/>
      <c r="BYD94" s="80"/>
      <c r="BYE94" s="80"/>
      <c r="BYF94" s="127"/>
      <c r="BYG94" s="128"/>
      <c r="BYH94" s="128"/>
      <c r="BYI94" s="128"/>
      <c r="BYJ94" s="129"/>
      <c r="BYK94" s="80"/>
      <c r="BYL94" s="80"/>
      <c r="BYM94" s="80"/>
      <c r="BYN94" s="80"/>
      <c r="BYO94" s="127"/>
      <c r="BYP94" s="128"/>
      <c r="BYQ94" s="128"/>
      <c r="BYR94" s="128"/>
      <c r="BYS94" s="129"/>
      <c r="BYT94" s="80"/>
      <c r="BYU94" s="80"/>
      <c r="BYV94" s="80"/>
      <c r="BYW94" s="80"/>
      <c r="BYX94" s="127"/>
      <c r="BYY94" s="128"/>
      <c r="BYZ94" s="128"/>
      <c r="BZA94" s="128"/>
      <c r="BZB94" s="129"/>
      <c r="BZC94" s="80"/>
      <c r="BZD94" s="80"/>
      <c r="BZE94" s="80"/>
      <c r="BZF94" s="80"/>
      <c r="BZG94" s="127"/>
      <c r="BZH94" s="128"/>
      <c r="BZI94" s="128"/>
      <c r="BZJ94" s="128"/>
      <c r="BZK94" s="129"/>
      <c r="BZL94" s="80"/>
      <c r="BZM94" s="80"/>
      <c r="BZN94" s="80"/>
      <c r="BZO94" s="80"/>
      <c r="BZP94" s="127"/>
      <c r="BZQ94" s="128"/>
      <c r="BZR94" s="128"/>
      <c r="BZS94" s="128"/>
      <c r="BZT94" s="129"/>
      <c r="BZU94" s="80"/>
      <c r="BZV94" s="80"/>
      <c r="BZW94" s="80"/>
      <c r="BZX94" s="80"/>
      <c r="BZY94" s="127"/>
      <c r="BZZ94" s="128"/>
      <c r="CAA94" s="128"/>
      <c r="CAB94" s="128"/>
      <c r="CAC94" s="129"/>
      <c r="CAD94" s="80"/>
      <c r="CAE94" s="80"/>
      <c r="CAF94" s="80"/>
      <c r="CAG94" s="80"/>
      <c r="CAH94" s="127"/>
      <c r="CAI94" s="128"/>
      <c r="CAJ94" s="128"/>
      <c r="CAK94" s="128"/>
      <c r="CAL94" s="129"/>
      <c r="CAM94" s="80"/>
      <c r="CAN94" s="80"/>
      <c r="CAO94" s="80"/>
      <c r="CAP94" s="80"/>
      <c r="CAQ94" s="127"/>
      <c r="CAR94" s="128"/>
      <c r="CAS94" s="128"/>
      <c r="CAT94" s="128"/>
      <c r="CAU94" s="129"/>
      <c r="CAV94" s="80"/>
      <c r="CAW94" s="80"/>
      <c r="CAX94" s="80"/>
      <c r="CAY94" s="80"/>
      <c r="CAZ94" s="127"/>
      <c r="CBA94" s="128"/>
      <c r="CBB94" s="128"/>
      <c r="CBC94" s="128"/>
      <c r="CBD94" s="129"/>
      <c r="CBE94" s="80"/>
      <c r="CBF94" s="80"/>
      <c r="CBG94" s="80"/>
      <c r="CBH94" s="80"/>
      <c r="CBI94" s="127"/>
      <c r="CBJ94" s="128"/>
      <c r="CBK94" s="128"/>
      <c r="CBL94" s="128"/>
      <c r="CBM94" s="129"/>
      <c r="CBN94" s="80"/>
      <c r="CBO94" s="80"/>
      <c r="CBP94" s="80"/>
      <c r="CBQ94" s="80"/>
      <c r="CBR94" s="127"/>
      <c r="CBS94" s="128"/>
      <c r="CBT94" s="128"/>
      <c r="CBU94" s="128"/>
      <c r="CBV94" s="129"/>
      <c r="CBW94" s="80"/>
      <c r="CBX94" s="80"/>
      <c r="CBY94" s="80"/>
      <c r="CBZ94" s="80"/>
      <c r="CCA94" s="127"/>
      <c r="CCB94" s="128"/>
      <c r="CCC94" s="128"/>
      <c r="CCD94" s="128"/>
      <c r="CCE94" s="129"/>
      <c r="CCF94" s="80"/>
      <c r="CCG94" s="80"/>
      <c r="CCH94" s="80"/>
      <c r="CCI94" s="80"/>
      <c r="CCJ94" s="127"/>
      <c r="CCK94" s="128"/>
      <c r="CCL94" s="128"/>
      <c r="CCM94" s="128"/>
      <c r="CCN94" s="129"/>
      <c r="CCO94" s="80"/>
      <c r="CCP94" s="80"/>
      <c r="CCQ94" s="80"/>
      <c r="CCR94" s="80"/>
      <c r="CCS94" s="127"/>
      <c r="CCT94" s="128"/>
      <c r="CCU94" s="128"/>
      <c r="CCV94" s="128"/>
      <c r="CCW94" s="129"/>
      <c r="CCX94" s="80"/>
      <c r="CCY94" s="80"/>
      <c r="CCZ94" s="80"/>
      <c r="CDA94" s="80"/>
      <c r="CDB94" s="127"/>
      <c r="CDC94" s="128"/>
      <c r="CDD94" s="128"/>
      <c r="CDE94" s="128"/>
      <c r="CDF94" s="129"/>
      <c r="CDG94" s="80"/>
      <c r="CDH94" s="80"/>
      <c r="CDI94" s="80"/>
      <c r="CDJ94" s="80"/>
      <c r="CDK94" s="127"/>
      <c r="CDL94" s="128"/>
      <c r="CDM94" s="128"/>
      <c r="CDN94" s="128"/>
      <c r="CDO94" s="129"/>
      <c r="CDP94" s="80"/>
      <c r="CDQ94" s="80"/>
      <c r="CDR94" s="80"/>
      <c r="CDS94" s="80"/>
      <c r="CDT94" s="127"/>
      <c r="CDU94" s="128"/>
      <c r="CDV94" s="128"/>
      <c r="CDW94" s="128"/>
      <c r="CDX94" s="129"/>
      <c r="CDY94" s="80"/>
      <c r="CDZ94" s="80"/>
      <c r="CEA94" s="80"/>
      <c r="CEB94" s="80"/>
      <c r="CEC94" s="127"/>
      <c r="CED94" s="128"/>
      <c r="CEE94" s="128"/>
      <c r="CEF94" s="128"/>
      <c r="CEG94" s="129"/>
      <c r="CEH94" s="80"/>
      <c r="CEI94" s="80"/>
      <c r="CEJ94" s="80"/>
      <c r="CEK94" s="80"/>
      <c r="CEL94" s="127"/>
      <c r="CEM94" s="128"/>
      <c r="CEN94" s="128"/>
      <c r="CEO94" s="128"/>
      <c r="CEP94" s="129"/>
      <c r="CEQ94" s="80"/>
      <c r="CER94" s="80"/>
      <c r="CES94" s="80"/>
      <c r="CET94" s="80"/>
      <c r="CEU94" s="127"/>
      <c r="CEV94" s="128"/>
      <c r="CEW94" s="128"/>
      <c r="CEX94" s="128"/>
      <c r="CEY94" s="129"/>
      <c r="CEZ94" s="80"/>
      <c r="CFA94" s="80"/>
      <c r="CFB94" s="80"/>
      <c r="CFC94" s="80"/>
      <c r="CFD94" s="127"/>
      <c r="CFE94" s="128"/>
      <c r="CFF94" s="128"/>
      <c r="CFG94" s="128"/>
      <c r="CFH94" s="129"/>
      <c r="CFI94" s="80"/>
      <c r="CFJ94" s="80"/>
      <c r="CFK94" s="80"/>
      <c r="CFL94" s="80"/>
      <c r="CFM94" s="127"/>
      <c r="CFN94" s="128"/>
      <c r="CFO94" s="128"/>
      <c r="CFP94" s="128"/>
      <c r="CFQ94" s="129"/>
      <c r="CFR94" s="80"/>
      <c r="CFS94" s="80"/>
      <c r="CFT94" s="80"/>
      <c r="CFU94" s="80"/>
      <c r="CFV94" s="127"/>
      <c r="CFW94" s="128"/>
      <c r="CFX94" s="128"/>
      <c r="CFY94" s="128"/>
      <c r="CFZ94" s="129"/>
      <c r="CGA94" s="80"/>
      <c r="CGB94" s="80"/>
      <c r="CGC94" s="80"/>
      <c r="CGD94" s="80"/>
      <c r="CGE94" s="127"/>
      <c r="CGF94" s="128"/>
      <c r="CGG94" s="128"/>
      <c r="CGH94" s="128"/>
      <c r="CGI94" s="129"/>
      <c r="CGJ94" s="80"/>
      <c r="CGK94" s="80"/>
      <c r="CGL94" s="80"/>
      <c r="CGM94" s="80"/>
      <c r="CGN94" s="127"/>
      <c r="CGO94" s="128"/>
      <c r="CGP94" s="128"/>
      <c r="CGQ94" s="128"/>
      <c r="CGR94" s="129"/>
      <c r="CGS94" s="80"/>
      <c r="CGT94" s="80"/>
      <c r="CGU94" s="80"/>
      <c r="CGV94" s="80"/>
      <c r="CGW94" s="127"/>
      <c r="CGX94" s="128"/>
      <c r="CGY94" s="128"/>
      <c r="CGZ94" s="128"/>
      <c r="CHA94" s="129"/>
      <c r="CHB94" s="80"/>
      <c r="CHC94" s="80"/>
      <c r="CHD94" s="80"/>
      <c r="CHE94" s="80"/>
      <c r="CHF94" s="127"/>
      <c r="CHG94" s="128"/>
      <c r="CHH94" s="128"/>
      <c r="CHI94" s="128"/>
      <c r="CHJ94" s="129"/>
      <c r="CHK94" s="80"/>
      <c r="CHL94" s="80"/>
      <c r="CHM94" s="80"/>
      <c r="CHN94" s="80"/>
      <c r="CHO94" s="127"/>
      <c r="CHP94" s="128"/>
      <c r="CHQ94" s="128"/>
      <c r="CHR94" s="128"/>
      <c r="CHS94" s="129"/>
      <c r="CHT94" s="80"/>
      <c r="CHU94" s="80"/>
      <c r="CHV94" s="80"/>
      <c r="CHW94" s="80"/>
      <c r="CHX94" s="127"/>
      <c r="CHY94" s="128"/>
      <c r="CHZ94" s="128"/>
      <c r="CIA94" s="128"/>
      <c r="CIB94" s="129"/>
      <c r="CIC94" s="80"/>
      <c r="CID94" s="80"/>
      <c r="CIE94" s="80"/>
      <c r="CIF94" s="80"/>
      <c r="CIG94" s="127"/>
      <c r="CIH94" s="128"/>
      <c r="CII94" s="128"/>
      <c r="CIJ94" s="128"/>
      <c r="CIK94" s="129"/>
      <c r="CIL94" s="80"/>
      <c r="CIM94" s="80"/>
      <c r="CIN94" s="80"/>
      <c r="CIO94" s="80"/>
      <c r="CIP94" s="127"/>
      <c r="CIQ94" s="128"/>
      <c r="CIR94" s="128"/>
      <c r="CIS94" s="128"/>
      <c r="CIT94" s="129"/>
      <c r="CIU94" s="80"/>
      <c r="CIV94" s="80"/>
      <c r="CIW94" s="80"/>
      <c r="CIX94" s="80"/>
      <c r="CIY94" s="127"/>
      <c r="CIZ94" s="128"/>
      <c r="CJA94" s="128"/>
      <c r="CJB94" s="128"/>
      <c r="CJC94" s="129"/>
      <c r="CJD94" s="80"/>
      <c r="CJE94" s="80"/>
      <c r="CJF94" s="80"/>
      <c r="CJG94" s="80"/>
      <c r="CJH94" s="127"/>
      <c r="CJI94" s="128"/>
      <c r="CJJ94" s="128"/>
      <c r="CJK94" s="128"/>
      <c r="CJL94" s="129"/>
      <c r="CJM94" s="80"/>
      <c r="CJN94" s="80"/>
      <c r="CJO94" s="80"/>
      <c r="CJP94" s="80"/>
      <c r="CJQ94" s="127"/>
      <c r="CJR94" s="128"/>
      <c r="CJS94" s="128"/>
      <c r="CJT94" s="128"/>
      <c r="CJU94" s="129"/>
      <c r="CJV94" s="80"/>
      <c r="CJW94" s="80"/>
      <c r="CJX94" s="80"/>
      <c r="CJY94" s="80"/>
      <c r="CJZ94" s="127"/>
      <c r="CKA94" s="128"/>
      <c r="CKB94" s="128"/>
      <c r="CKC94" s="128"/>
      <c r="CKD94" s="129"/>
      <c r="CKE94" s="80"/>
      <c r="CKF94" s="80"/>
      <c r="CKG94" s="80"/>
      <c r="CKH94" s="80"/>
      <c r="CKI94" s="127"/>
      <c r="CKJ94" s="128"/>
      <c r="CKK94" s="128"/>
      <c r="CKL94" s="128"/>
      <c r="CKM94" s="129"/>
      <c r="CKN94" s="80"/>
      <c r="CKO94" s="80"/>
      <c r="CKP94" s="80"/>
      <c r="CKQ94" s="80"/>
      <c r="CKR94" s="127"/>
      <c r="CKS94" s="128"/>
      <c r="CKT94" s="128"/>
      <c r="CKU94" s="128"/>
      <c r="CKV94" s="129"/>
      <c r="CKW94" s="80"/>
      <c r="CKX94" s="80"/>
      <c r="CKY94" s="80"/>
      <c r="CKZ94" s="80"/>
      <c r="CLA94" s="127"/>
      <c r="CLB94" s="128"/>
      <c r="CLC94" s="128"/>
      <c r="CLD94" s="128"/>
      <c r="CLE94" s="129"/>
      <c r="CLF94" s="80"/>
      <c r="CLG94" s="80"/>
      <c r="CLH94" s="80"/>
      <c r="CLI94" s="80"/>
      <c r="CLJ94" s="127"/>
      <c r="CLK94" s="128"/>
      <c r="CLL94" s="128"/>
      <c r="CLM94" s="128"/>
      <c r="CLN94" s="129"/>
      <c r="CLO94" s="80"/>
      <c r="CLP94" s="80"/>
      <c r="CLQ94" s="80"/>
      <c r="CLR94" s="80"/>
      <c r="CLS94" s="127"/>
      <c r="CLT94" s="128"/>
      <c r="CLU94" s="128"/>
      <c r="CLV94" s="128"/>
      <c r="CLW94" s="129"/>
      <c r="CLX94" s="80"/>
      <c r="CLY94" s="80"/>
      <c r="CLZ94" s="80"/>
      <c r="CMA94" s="80"/>
      <c r="CMB94" s="127"/>
      <c r="CMC94" s="128"/>
      <c r="CMD94" s="128"/>
      <c r="CME94" s="128"/>
      <c r="CMF94" s="129"/>
      <c r="CMG94" s="80"/>
      <c r="CMH94" s="80"/>
      <c r="CMI94" s="80"/>
      <c r="CMJ94" s="80"/>
      <c r="CMK94" s="127"/>
      <c r="CML94" s="128"/>
      <c r="CMM94" s="128"/>
      <c r="CMN94" s="128"/>
      <c r="CMO94" s="129"/>
      <c r="CMP94" s="80"/>
      <c r="CMQ94" s="80"/>
      <c r="CMR94" s="80"/>
      <c r="CMS94" s="80"/>
      <c r="CMT94" s="127"/>
      <c r="CMU94" s="128"/>
      <c r="CMV94" s="128"/>
      <c r="CMW94" s="128"/>
      <c r="CMX94" s="129"/>
      <c r="CMY94" s="80"/>
      <c r="CMZ94" s="80"/>
      <c r="CNA94" s="80"/>
      <c r="CNB94" s="80"/>
      <c r="CNC94" s="127"/>
      <c r="CND94" s="128"/>
      <c r="CNE94" s="128"/>
      <c r="CNF94" s="128"/>
      <c r="CNG94" s="129"/>
      <c r="CNH94" s="80"/>
      <c r="CNI94" s="80"/>
      <c r="CNJ94" s="80"/>
      <c r="CNK94" s="80"/>
      <c r="CNL94" s="127"/>
      <c r="CNM94" s="128"/>
      <c r="CNN94" s="128"/>
      <c r="CNO94" s="128"/>
      <c r="CNP94" s="129"/>
      <c r="CNQ94" s="80"/>
      <c r="CNR94" s="80"/>
      <c r="CNS94" s="80"/>
      <c r="CNT94" s="80"/>
      <c r="CNU94" s="127"/>
      <c r="CNV94" s="128"/>
      <c r="CNW94" s="128"/>
      <c r="CNX94" s="128"/>
      <c r="CNY94" s="129"/>
      <c r="CNZ94" s="80"/>
      <c r="COA94" s="80"/>
      <c r="COB94" s="80"/>
      <c r="COC94" s="80"/>
      <c r="COD94" s="127"/>
      <c r="COE94" s="128"/>
      <c r="COF94" s="128"/>
      <c r="COG94" s="128"/>
      <c r="COH94" s="129"/>
      <c r="COI94" s="80"/>
      <c r="COJ94" s="80"/>
      <c r="COK94" s="80"/>
      <c r="COL94" s="80"/>
      <c r="COM94" s="127"/>
      <c r="CON94" s="128"/>
      <c r="COO94" s="128"/>
      <c r="COP94" s="128"/>
      <c r="COQ94" s="129"/>
      <c r="COR94" s="80"/>
      <c r="COS94" s="80"/>
      <c r="COT94" s="80"/>
      <c r="COU94" s="80"/>
      <c r="COV94" s="127"/>
      <c r="COW94" s="128"/>
      <c r="COX94" s="128"/>
      <c r="COY94" s="128"/>
      <c r="COZ94" s="129"/>
      <c r="CPA94" s="80"/>
      <c r="CPB94" s="80"/>
      <c r="CPC94" s="80"/>
      <c r="CPD94" s="80"/>
      <c r="CPE94" s="127"/>
      <c r="CPF94" s="128"/>
      <c r="CPG94" s="128"/>
      <c r="CPH94" s="128"/>
      <c r="CPI94" s="129"/>
      <c r="CPJ94" s="80"/>
      <c r="CPK94" s="80"/>
      <c r="CPL94" s="80"/>
      <c r="CPM94" s="80"/>
      <c r="CPN94" s="127"/>
      <c r="CPO94" s="128"/>
      <c r="CPP94" s="128"/>
      <c r="CPQ94" s="128"/>
      <c r="CPR94" s="129"/>
      <c r="CPS94" s="80"/>
      <c r="CPT94" s="80"/>
      <c r="CPU94" s="80"/>
      <c r="CPV94" s="80"/>
      <c r="CPW94" s="127"/>
      <c r="CPX94" s="128"/>
      <c r="CPY94" s="128"/>
      <c r="CPZ94" s="128"/>
      <c r="CQA94" s="129"/>
      <c r="CQB94" s="80"/>
      <c r="CQC94" s="80"/>
      <c r="CQD94" s="80"/>
      <c r="CQE94" s="80"/>
      <c r="CQF94" s="127"/>
      <c r="CQG94" s="128"/>
      <c r="CQH94" s="128"/>
      <c r="CQI94" s="128"/>
      <c r="CQJ94" s="129"/>
      <c r="CQK94" s="80"/>
      <c r="CQL94" s="80"/>
      <c r="CQM94" s="80"/>
      <c r="CQN94" s="80"/>
      <c r="CQO94" s="127"/>
      <c r="CQP94" s="128"/>
      <c r="CQQ94" s="128"/>
      <c r="CQR94" s="128"/>
      <c r="CQS94" s="129"/>
      <c r="CQT94" s="80"/>
      <c r="CQU94" s="80"/>
      <c r="CQV94" s="80"/>
      <c r="CQW94" s="80"/>
      <c r="CQX94" s="127"/>
      <c r="CQY94" s="128"/>
      <c r="CQZ94" s="128"/>
      <c r="CRA94" s="128"/>
      <c r="CRB94" s="129"/>
      <c r="CRC94" s="80"/>
      <c r="CRD94" s="80"/>
      <c r="CRE94" s="80"/>
      <c r="CRF94" s="80"/>
      <c r="CRG94" s="127"/>
      <c r="CRH94" s="128"/>
      <c r="CRI94" s="128"/>
      <c r="CRJ94" s="128"/>
      <c r="CRK94" s="129"/>
      <c r="CRL94" s="80"/>
      <c r="CRM94" s="80"/>
      <c r="CRN94" s="80"/>
      <c r="CRO94" s="80"/>
      <c r="CRP94" s="127"/>
      <c r="CRQ94" s="128"/>
      <c r="CRR94" s="128"/>
      <c r="CRS94" s="128"/>
      <c r="CRT94" s="129"/>
      <c r="CRU94" s="80"/>
      <c r="CRV94" s="80"/>
      <c r="CRW94" s="80"/>
      <c r="CRX94" s="80"/>
      <c r="CRY94" s="127"/>
      <c r="CRZ94" s="128"/>
      <c r="CSA94" s="128"/>
      <c r="CSB94" s="128"/>
      <c r="CSC94" s="129"/>
      <c r="CSD94" s="80"/>
      <c r="CSE94" s="80"/>
      <c r="CSF94" s="80"/>
      <c r="CSG94" s="80"/>
      <c r="CSH94" s="127"/>
      <c r="CSI94" s="128"/>
      <c r="CSJ94" s="128"/>
      <c r="CSK94" s="128"/>
      <c r="CSL94" s="129"/>
      <c r="CSM94" s="80"/>
      <c r="CSN94" s="80"/>
      <c r="CSO94" s="80"/>
      <c r="CSP94" s="80"/>
      <c r="CSQ94" s="127"/>
      <c r="CSR94" s="128"/>
      <c r="CSS94" s="128"/>
      <c r="CST94" s="128"/>
      <c r="CSU94" s="129"/>
      <c r="CSV94" s="80"/>
      <c r="CSW94" s="80"/>
      <c r="CSX94" s="80"/>
      <c r="CSY94" s="80"/>
      <c r="CSZ94" s="127"/>
      <c r="CTA94" s="128"/>
      <c r="CTB94" s="128"/>
      <c r="CTC94" s="128"/>
      <c r="CTD94" s="129"/>
      <c r="CTE94" s="80"/>
      <c r="CTF94" s="80"/>
      <c r="CTG94" s="80"/>
      <c r="CTH94" s="80"/>
      <c r="CTI94" s="127"/>
      <c r="CTJ94" s="128"/>
      <c r="CTK94" s="128"/>
      <c r="CTL94" s="128"/>
      <c r="CTM94" s="129"/>
      <c r="CTN94" s="80"/>
      <c r="CTO94" s="80"/>
      <c r="CTP94" s="80"/>
      <c r="CTQ94" s="80"/>
      <c r="CTR94" s="127"/>
      <c r="CTS94" s="128"/>
      <c r="CTT94" s="128"/>
      <c r="CTU94" s="128"/>
      <c r="CTV94" s="129"/>
      <c r="CTW94" s="80"/>
      <c r="CTX94" s="80"/>
      <c r="CTY94" s="80"/>
      <c r="CTZ94" s="80"/>
      <c r="CUA94" s="127"/>
      <c r="CUB94" s="128"/>
      <c r="CUC94" s="128"/>
      <c r="CUD94" s="128"/>
      <c r="CUE94" s="129"/>
      <c r="CUF94" s="80"/>
      <c r="CUG94" s="80"/>
      <c r="CUH94" s="80"/>
      <c r="CUI94" s="80"/>
      <c r="CUJ94" s="127"/>
      <c r="CUK94" s="128"/>
      <c r="CUL94" s="128"/>
      <c r="CUM94" s="128"/>
      <c r="CUN94" s="129"/>
      <c r="CUO94" s="80"/>
      <c r="CUP94" s="80"/>
      <c r="CUQ94" s="80"/>
      <c r="CUR94" s="80"/>
      <c r="CUS94" s="127"/>
      <c r="CUT94" s="128"/>
      <c r="CUU94" s="128"/>
      <c r="CUV94" s="128"/>
      <c r="CUW94" s="129"/>
      <c r="CUX94" s="80"/>
      <c r="CUY94" s="80"/>
      <c r="CUZ94" s="80"/>
      <c r="CVA94" s="80"/>
      <c r="CVB94" s="127"/>
      <c r="CVC94" s="128"/>
      <c r="CVD94" s="128"/>
      <c r="CVE94" s="128"/>
      <c r="CVF94" s="129"/>
      <c r="CVG94" s="80"/>
      <c r="CVH94" s="80"/>
      <c r="CVI94" s="80"/>
      <c r="CVJ94" s="80"/>
      <c r="CVK94" s="127"/>
      <c r="CVL94" s="128"/>
      <c r="CVM94" s="128"/>
      <c r="CVN94" s="128"/>
      <c r="CVO94" s="129"/>
      <c r="CVP94" s="80"/>
      <c r="CVQ94" s="80"/>
      <c r="CVR94" s="80"/>
      <c r="CVS94" s="80"/>
      <c r="CVT94" s="127"/>
      <c r="CVU94" s="128"/>
      <c r="CVV94" s="128"/>
      <c r="CVW94" s="128"/>
      <c r="CVX94" s="129"/>
      <c r="CVY94" s="80"/>
      <c r="CVZ94" s="80"/>
      <c r="CWA94" s="80"/>
      <c r="CWB94" s="80"/>
      <c r="CWC94" s="127"/>
      <c r="CWD94" s="128"/>
      <c r="CWE94" s="128"/>
      <c r="CWF94" s="128"/>
      <c r="CWG94" s="129"/>
      <c r="CWH94" s="80"/>
      <c r="CWI94" s="80"/>
      <c r="CWJ94" s="80"/>
      <c r="CWK94" s="80"/>
      <c r="CWL94" s="127"/>
      <c r="CWM94" s="128"/>
      <c r="CWN94" s="128"/>
      <c r="CWO94" s="128"/>
      <c r="CWP94" s="129"/>
      <c r="CWQ94" s="80"/>
      <c r="CWR94" s="80"/>
      <c r="CWS94" s="80"/>
      <c r="CWT94" s="80"/>
      <c r="CWU94" s="127"/>
      <c r="CWV94" s="128"/>
      <c r="CWW94" s="128"/>
      <c r="CWX94" s="128"/>
      <c r="CWY94" s="129"/>
      <c r="CWZ94" s="80"/>
      <c r="CXA94" s="80"/>
      <c r="CXB94" s="80"/>
      <c r="CXC94" s="80"/>
      <c r="CXD94" s="127"/>
      <c r="CXE94" s="128"/>
      <c r="CXF94" s="128"/>
      <c r="CXG94" s="128"/>
      <c r="CXH94" s="129"/>
      <c r="CXI94" s="80"/>
      <c r="CXJ94" s="80"/>
      <c r="CXK94" s="80"/>
      <c r="CXL94" s="80"/>
      <c r="CXM94" s="127"/>
      <c r="CXN94" s="128"/>
      <c r="CXO94" s="128"/>
      <c r="CXP94" s="128"/>
      <c r="CXQ94" s="129"/>
      <c r="CXR94" s="80"/>
      <c r="CXS94" s="80"/>
      <c r="CXT94" s="80"/>
      <c r="CXU94" s="80"/>
      <c r="CXV94" s="127"/>
      <c r="CXW94" s="128"/>
      <c r="CXX94" s="128"/>
      <c r="CXY94" s="128"/>
      <c r="CXZ94" s="129"/>
      <c r="CYA94" s="80"/>
      <c r="CYB94" s="80"/>
      <c r="CYC94" s="80"/>
      <c r="CYD94" s="80"/>
      <c r="CYE94" s="127"/>
      <c r="CYF94" s="128"/>
      <c r="CYG94" s="128"/>
      <c r="CYH94" s="128"/>
      <c r="CYI94" s="129"/>
      <c r="CYJ94" s="80"/>
      <c r="CYK94" s="80"/>
      <c r="CYL94" s="80"/>
      <c r="CYM94" s="80"/>
      <c r="CYN94" s="127"/>
      <c r="CYO94" s="128"/>
      <c r="CYP94" s="128"/>
      <c r="CYQ94" s="128"/>
      <c r="CYR94" s="129"/>
      <c r="CYS94" s="80"/>
      <c r="CYT94" s="80"/>
      <c r="CYU94" s="80"/>
      <c r="CYV94" s="80"/>
      <c r="CYW94" s="127"/>
      <c r="CYX94" s="128"/>
      <c r="CYY94" s="128"/>
      <c r="CYZ94" s="128"/>
      <c r="CZA94" s="129"/>
      <c r="CZB94" s="80"/>
      <c r="CZC94" s="80"/>
      <c r="CZD94" s="80"/>
      <c r="CZE94" s="80"/>
      <c r="CZF94" s="127"/>
      <c r="CZG94" s="128"/>
      <c r="CZH94" s="128"/>
      <c r="CZI94" s="128"/>
      <c r="CZJ94" s="129"/>
      <c r="CZK94" s="80"/>
      <c r="CZL94" s="80"/>
      <c r="CZM94" s="80"/>
      <c r="CZN94" s="80"/>
      <c r="CZO94" s="127"/>
      <c r="CZP94" s="128"/>
      <c r="CZQ94" s="128"/>
      <c r="CZR94" s="128"/>
      <c r="CZS94" s="129"/>
      <c r="CZT94" s="80"/>
      <c r="CZU94" s="80"/>
      <c r="CZV94" s="80"/>
      <c r="CZW94" s="80"/>
      <c r="CZX94" s="127"/>
      <c r="CZY94" s="128"/>
      <c r="CZZ94" s="128"/>
      <c r="DAA94" s="128"/>
      <c r="DAB94" s="129"/>
      <c r="DAC94" s="80"/>
      <c r="DAD94" s="80"/>
      <c r="DAE94" s="80"/>
      <c r="DAF94" s="80"/>
      <c r="DAG94" s="127"/>
      <c r="DAH94" s="128"/>
      <c r="DAI94" s="128"/>
      <c r="DAJ94" s="128"/>
      <c r="DAK94" s="129"/>
      <c r="DAL94" s="80"/>
      <c r="DAM94" s="80"/>
      <c r="DAN94" s="80"/>
      <c r="DAO94" s="80"/>
      <c r="DAP94" s="127"/>
      <c r="DAQ94" s="128"/>
      <c r="DAR94" s="128"/>
      <c r="DAS94" s="128"/>
      <c r="DAT94" s="129"/>
      <c r="DAU94" s="80"/>
      <c r="DAV94" s="80"/>
      <c r="DAW94" s="80"/>
      <c r="DAX94" s="80"/>
      <c r="DAY94" s="127"/>
      <c r="DAZ94" s="128"/>
      <c r="DBA94" s="128"/>
      <c r="DBB94" s="128"/>
      <c r="DBC94" s="129"/>
      <c r="DBD94" s="80"/>
      <c r="DBE94" s="80"/>
      <c r="DBF94" s="80"/>
      <c r="DBG94" s="80"/>
      <c r="DBH94" s="127"/>
      <c r="DBI94" s="128"/>
      <c r="DBJ94" s="128"/>
      <c r="DBK94" s="128"/>
      <c r="DBL94" s="129"/>
      <c r="DBM94" s="80"/>
      <c r="DBN94" s="80"/>
      <c r="DBO94" s="80"/>
      <c r="DBP94" s="80"/>
      <c r="DBQ94" s="127"/>
      <c r="DBR94" s="128"/>
      <c r="DBS94" s="128"/>
      <c r="DBT94" s="128"/>
      <c r="DBU94" s="129"/>
      <c r="DBV94" s="80"/>
      <c r="DBW94" s="80"/>
      <c r="DBX94" s="80"/>
      <c r="DBY94" s="80"/>
      <c r="DBZ94" s="127"/>
      <c r="DCA94" s="128"/>
      <c r="DCB94" s="128"/>
      <c r="DCC94" s="128"/>
      <c r="DCD94" s="129"/>
      <c r="DCE94" s="80"/>
      <c r="DCF94" s="80"/>
      <c r="DCG94" s="80"/>
      <c r="DCH94" s="80"/>
      <c r="DCI94" s="127"/>
      <c r="DCJ94" s="128"/>
      <c r="DCK94" s="128"/>
      <c r="DCL94" s="128"/>
      <c r="DCM94" s="129"/>
      <c r="DCN94" s="80"/>
      <c r="DCO94" s="80"/>
      <c r="DCP94" s="80"/>
      <c r="DCQ94" s="80"/>
      <c r="DCR94" s="127"/>
      <c r="DCS94" s="128"/>
      <c r="DCT94" s="128"/>
      <c r="DCU94" s="128"/>
      <c r="DCV94" s="129"/>
      <c r="DCW94" s="80"/>
      <c r="DCX94" s="80"/>
      <c r="DCY94" s="80"/>
      <c r="DCZ94" s="80"/>
      <c r="DDA94" s="127"/>
      <c r="DDB94" s="128"/>
      <c r="DDC94" s="128"/>
      <c r="DDD94" s="128"/>
      <c r="DDE94" s="129"/>
      <c r="DDF94" s="80"/>
      <c r="DDG94" s="80"/>
      <c r="DDH94" s="80"/>
      <c r="DDI94" s="80"/>
      <c r="DDJ94" s="127"/>
      <c r="DDK94" s="128"/>
      <c r="DDL94" s="128"/>
      <c r="DDM94" s="128"/>
      <c r="DDN94" s="129"/>
      <c r="DDO94" s="80"/>
      <c r="DDP94" s="80"/>
      <c r="DDQ94" s="80"/>
      <c r="DDR94" s="80"/>
      <c r="DDS94" s="127"/>
      <c r="DDT94" s="128"/>
      <c r="DDU94" s="128"/>
      <c r="DDV94" s="128"/>
      <c r="DDW94" s="129"/>
      <c r="DDX94" s="80"/>
      <c r="DDY94" s="80"/>
      <c r="DDZ94" s="80"/>
      <c r="DEA94" s="80"/>
      <c r="DEB94" s="127"/>
      <c r="DEC94" s="128"/>
      <c r="DED94" s="128"/>
      <c r="DEE94" s="128"/>
      <c r="DEF94" s="129"/>
      <c r="DEG94" s="80"/>
      <c r="DEH94" s="80"/>
      <c r="DEI94" s="80"/>
      <c r="DEJ94" s="80"/>
      <c r="DEK94" s="127"/>
      <c r="DEL94" s="128"/>
      <c r="DEM94" s="128"/>
      <c r="DEN94" s="128"/>
      <c r="DEO94" s="129"/>
      <c r="DEP94" s="80"/>
      <c r="DEQ94" s="80"/>
      <c r="DER94" s="80"/>
      <c r="DES94" s="80"/>
      <c r="DET94" s="127"/>
      <c r="DEU94" s="128"/>
      <c r="DEV94" s="128"/>
      <c r="DEW94" s="128"/>
      <c r="DEX94" s="129"/>
      <c r="DEY94" s="80"/>
      <c r="DEZ94" s="80"/>
      <c r="DFA94" s="80"/>
      <c r="DFB94" s="80"/>
      <c r="DFC94" s="127"/>
      <c r="DFD94" s="128"/>
      <c r="DFE94" s="128"/>
      <c r="DFF94" s="128"/>
      <c r="DFG94" s="129"/>
      <c r="DFH94" s="80"/>
      <c r="DFI94" s="80"/>
      <c r="DFJ94" s="80"/>
      <c r="DFK94" s="80"/>
      <c r="DFL94" s="127"/>
      <c r="DFM94" s="128"/>
      <c r="DFN94" s="128"/>
      <c r="DFO94" s="128"/>
      <c r="DFP94" s="129"/>
      <c r="DFQ94" s="80"/>
      <c r="DFR94" s="80"/>
      <c r="DFS94" s="80"/>
      <c r="DFT94" s="80"/>
      <c r="DFU94" s="127"/>
      <c r="DFV94" s="128"/>
      <c r="DFW94" s="128"/>
      <c r="DFX94" s="128"/>
      <c r="DFY94" s="129"/>
      <c r="DFZ94" s="80"/>
      <c r="DGA94" s="80"/>
      <c r="DGB94" s="80"/>
      <c r="DGC94" s="80"/>
      <c r="DGD94" s="127"/>
      <c r="DGE94" s="128"/>
      <c r="DGF94" s="128"/>
      <c r="DGG94" s="128"/>
      <c r="DGH94" s="129"/>
      <c r="DGI94" s="80"/>
      <c r="DGJ94" s="80"/>
      <c r="DGK94" s="80"/>
      <c r="DGL94" s="80"/>
      <c r="DGM94" s="127"/>
      <c r="DGN94" s="128"/>
      <c r="DGO94" s="128"/>
      <c r="DGP94" s="128"/>
      <c r="DGQ94" s="129"/>
      <c r="DGR94" s="80"/>
      <c r="DGS94" s="80"/>
      <c r="DGT94" s="80"/>
      <c r="DGU94" s="80"/>
      <c r="DGV94" s="127"/>
      <c r="DGW94" s="128"/>
      <c r="DGX94" s="128"/>
      <c r="DGY94" s="128"/>
      <c r="DGZ94" s="129"/>
      <c r="DHA94" s="80"/>
      <c r="DHB94" s="80"/>
      <c r="DHC94" s="80"/>
      <c r="DHD94" s="80"/>
      <c r="DHE94" s="127"/>
      <c r="DHF94" s="128"/>
      <c r="DHG94" s="128"/>
      <c r="DHH94" s="128"/>
      <c r="DHI94" s="129"/>
      <c r="DHJ94" s="80"/>
      <c r="DHK94" s="80"/>
      <c r="DHL94" s="80"/>
      <c r="DHM94" s="80"/>
      <c r="DHN94" s="127"/>
      <c r="DHO94" s="128"/>
      <c r="DHP94" s="128"/>
      <c r="DHQ94" s="128"/>
      <c r="DHR94" s="129"/>
      <c r="DHS94" s="80"/>
      <c r="DHT94" s="80"/>
      <c r="DHU94" s="80"/>
      <c r="DHV94" s="80"/>
      <c r="DHW94" s="127"/>
      <c r="DHX94" s="128"/>
      <c r="DHY94" s="128"/>
      <c r="DHZ94" s="128"/>
      <c r="DIA94" s="129"/>
      <c r="DIB94" s="80"/>
      <c r="DIC94" s="80"/>
      <c r="DID94" s="80"/>
      <c r="DIE94" s="80"/>
      <c r="DIF94" s="127"/>
      <c r="DIG94" s="128"/>
      <c r="DIH94" s="128"/>
      <c r="DII94" s="128"/>
      <c r="DIJ94" s="129"/>
      <c r="DIK94" s="80"/>
      <c r="DIL94" s="80"/>
      <c r="DIM94" s="80"/>
      <c r="DIN94" s="80"/>
      <c r="DIO94" s="127"/>
      <c r="DIP94" s="128"/>
      <c r="DIQ94" s="128"/>
      <c r="DIR94" s="128"/>
      <c r="DIS94" s="129"/>
      <c r="DIT94" s="80"/>
      <c r="DIU94" s="80"/>
      <c r="DIV94" s="80"/>
      <c r="DIW94" s="80"/>
      <c r="DIX94" s="127"/>
      <c r="DIY94" s="128"/>
      <c r="DIZ94" s="128"/>
      <c r="DJA94" s="128"/>
      <c r="DJB94" s="129"/>
      <c r="DJC94" s="80"/>
      <c r="DJD94" s="80"/>
      <c r="DJE94" s="80"/>
      <c r="DJF94" s="80"/>
      <c r="DJG94" s="127"/>
      <c r="DJH94" s="128"/>
      <c r="DJI94" s="128"/>
      <c r="DJJ94" s="128"/>
      <c r="DJK94" s="129"/>
      <c r="DJL94" s="80"/>
      <c r="DJM94" s="80"/>
      <c r="DJN94" s="80"/>
      <c r="DJO94" s="80"/>
      <c r="DJP94" s="127"/>
      <c r="DJQ94" s="128"/>
      <c r="DJR94" s="128"/>
      <c r="DJS94" s="128"/>
      <c r="DJT94" s="129"/>
      <c r="DJU94" s="80"/>
      <c r="DJV94" s="80"/>
      <c r="DJW94" s="80"/>
      <c r="DJX94" s="80"/>
      <c r="DJY94" s="127"/>
      <c r="DJZ94" s="128"/>
      <c r="DKA94" s="128"/>
      <c r="DKB94" s="128"/>
      <c r="DKC94" s="129"/>
      <c r="DKD94" s="80"/>
      <c r="DKE94" s="80"/>
      <c r="DKF94" s="80"/>
      <c r="DKG94" s="80"/>
      <c r="DKH94" s="127"/>
      <c r="DKI94" s="128"/>
      <c r="DKJ94" s="128"/>
      <c r="DKK94" s="128"/>
      <c r="DKL94" s="129"/>
      <c r="DKM94" s="80"/>
      <c r="DKN94" s="80"/>
      <c r="DKO94" s="80"/>
      <c r="DKP94" s="80"/>
      <c r="DKQ94" s="127"/>
      <c r="DKR94" s="128"/>
      <c r="DKS94" s="128"/>
      <c r="DKT94" s="128"/>
      <c r="DKU94" s="129"/>
      <c r="DKV94" s="80"/>
      <c r="DKW94" s="80"/>
      <c r="DKX94" s="80"/>
      <c r="DKY94" s="80"/>
      <c r="DKZ94" s="127"/>
      <c r="DLA94" s="128"/>
      <c r="DLB94" s="128"/>
      <c r="DLC94" s="128"/>
      <c r="DLD94" s="129"/>
      <c r="DLE94" s="80"/>
      <c r="DLF94" s="80"/>
      <c r="DLG94" s="80"/>
      <c r="DLH94" s="80"/>
      <c r="DLI94" s="127"/>
      <c r="DLJ94" s="128"/>
      <c r="DLK94" s="128"/>
      <c r="DLL94" s="128"/>
      <c r="DLM94" s="129"/>
      <c r="DLN94" s="80"/>
      <c r="DLO94" s="80"/>
      <c r="DLP94" s="80"/>
      <c r="DLQ94" s="80"/>
      <c r="DLR94" s="127"/>
      <c r="DLS94" s="128"/>
      <c r="DLT94" s="128"/>
      <c r="DLU94" s="128"/>
      <c r="DLV94" s="129"/>
      <c r="DLW94" s="80"/>
      <c r="DLX94" s="80"/>
      <c r="DLY94" s="80"/>
      <c r="DLZ94" s="80"/>
      <c r="DMA94" s="127"/>
      <c r="DMB94" s="128"/>
      <c r="DMC94" s="128"/>
      <c r="DMD94" s="128"/>
      <c r="DME94" s="129"/>
      <c r="DMF94" s="80"/>
      <c r="DMG94" s="80"/>
      <c r="DMH94" s="80"/>
      <c r="DMI94" s="80"/>
      <c r="DMJ94" s="127"/>
      <c r="DMK94" s="128"/>
      <c r="DML94" s="128"/>
      <c r="DMM94" s="128"/>
      <c r="DMN94" s="129"/>
      <c r="DMO94" s="80"/>
      <c r="DMP94" s="80"/>
      <c r="DMQ94" s="80"/>
      <c r="DMR94" s="80"/>
      <c r="DMS94" s="127"/>
      <c r="DMT94" s="128"/>
      <c r="DMU94" s="128"/>
      <c r="DMV94" s="128"/>
      <c r="DMW94" s="129"/>
      <c r="DMX94" s="80"/>
      <c r="DMY94" s="80"/>
      <c r="DMZ94" s="80"/>
      <c r="DNA94" s="80"/>
      <c r="DNB94" s="127"/>
      <c r="DNC94" s="128"/>
      <c r="DND94" s="128"/>
      <c r="DNE94" s="128"/>
      <c r="DNF94" s="129"/>
      <c r="DNG94" s="80"/>
      <c r="DNH94" s="80"/>
      <c r="DNI94" s="80"/>
      <c r="DNJ94" s="80"/>
      <c r="DNK94" s="127"/>
      <c r="DNL94" s="128"/>
      <c r="DNM94" s="128"/>
      <c r="DNN94" s="128"/>
      <c r="DNO94" s="129"/>
      <c r="DNP94" s="80"/>
      <c r="DNQ94" s="80"/>
      <c r="DNR94" s="80"/>
      <c r="DNS94" s="80"/>
      <c r="DNT94" s="127"/>
      <c r="DNU94" s="128"/>
      <c r="DNV94" s="128"/>
      <c r="DNW94" s="128"/>
      <c r="DNX94" s="129"/>
      <c r="DNY94" s="80"/>
      <c r="DNZ94" s="80"/>
      <c r="DOA94" s="80"/>
      <c r="DOB94" s="80"/>
      <c r="DOC94" s="127"/>
      <c r="DOD94" s="128"/>
      <c r="DOE94" s="128"/>
      <c r="DOF94" s="128"/>
      <c r="DOG94" s="129"/>
      <c r="DOH94" s="80"/>
      <c r="DOI94" s="80"/>
      <c r="DOJ94" s="80"/>
      <c r="DOK94" s="80"/>
      <c r="DOL94" s="127"/>
      <c r="DOM94" s="128"/>
      <c r="DON94" s="128"/>
      <c r="DOO94" s="128"/>
      <c r="DOP94" s="129"/>
      <c r="DOQ94" s="80"/>
      <c r="DOR94" s="80"/>
      <c r="DOS94" s="80"/>
      <c r="DOT94" s="80"/>
      <c r="DOU94" s="127"/>
      <c r="DOV94" s="128"/>
      <c r="DOW94" s="128"/>
      <c r="DOX94" s="128"/>
      <c r="DOY94" s="129"/>
      <c r="DOZ94" s="80"/>
      <c r="DPA94" s="80"/>
      <c r="DPB94" s="80"/>
      <c r="DPC94" s="80"/>
      <c r="DPD94" s="127"/>
      <c r="DPE94" s="128"/>
      <c r="DPF94" s="128"/>
      <c r="DPG94" s="128"/>
      <c r="DPH94" s="129"/>
      <c r="DPI94" s="80"/>
      <c r="DPJ94" s="80"/>
      <c r="DPK94" s="80"/>
      <c r="DPL94" s="80"/>
      <c r="DPM94" s="127"/>
      <c r="DPN94" s="128"/>
      <c r="DPO94" s="128"/>
      <c r="DPP94" s="128"/>
      <c r="DPQ94" s="129"/>
      <c r="DPR94" s="80"/>
      <c r="DPS94" s="80"/>
      <c r="DPT94" s="80"/>
      <c r="DPU94" s="80"/>
      <c r="DPV94" s="127"/>
      <c r="DPW94" s="128"/>
      <c r="DPX94" s="128"/>
      <c r="DPY94" s="128"/>
      <c r="DPZ94" s="129"/>
      <c r="DQA94" s="80"/>
      <c r="DQB94" s="80"/>
      <c r="DQC94" s="80"/>
      <c r="DQD94" s="80"/>
      <c r="DQE94" s="127"/>
      <c r="DQF94" s="128"/>
      <c r="DQG94" s="128"/>
      <c r="DQH94" s="128"/>
      <c r="DQI94" s="129"/>
      <c r="DQJ94" s="80"/>
      <c r="DQK94" s="80"/>
      <c r="DQL94" s="80"/>
      <c r="DQM94" s="80"/>
      <c r="DQN94" s="127"/>
      <c r="DQO94" s="128"/>
      <c r="DQP94" s="128"/>
      <c r="DQQ94" s="128"/>
      <c r="DQR94" s="129"/>
      <c r="DQS94" s="80"/>
      <c r="DQT94" s="80"/>
      <c r="DQU94" s="80"/>
      <c r="DQV94" s="80"/>
      <c r="DQW94" s="127"/>
      <c r="DQX94" s="128"/>
      <c r="DQY94" s="128"/>
      <c r="DQZ94" s="128"/>
      <c r="DRA94" s="129"/>
      <c r="DRB94" s="80"/>
      <c r="DRC94" s="80"/>
      <c r="DRD94" s="80"/>
      <c r="DRE94" s="80"/>
      <c r="DRF94" s="127"/>
      <c r="DRG94" s="128"/>
      <c r="DRH94" s="128"/>
      <c r="DRI94" s="128"/>
      <c r="DRJ94" s="129"/>
      <c r="DRK94" s="80"/>
      <c r="DRL94" s="80"/>
      <c r="DRM94" s="80"/>
      <c r="DRN94" s="80"/>
      <c r="DRO94" s="127"/>
      <c r="DRP94" s="128"/>
      <c r="DRQ94" s="128"/>
      <c r="DRR94" s="128"/>
      <c r="DRS94" s="129"/>
      <c r="DRT94" s="80"/>
      <c r="DRU94" s="80"/>
      <c r="DRV94" s="80"/>
      <c r="DRW94" s="80"/>
      <c r="DRX94" s="127"/>
      <c r="DRY94" s="128"/>
      <c r="DRZ94" s="128"/>
      <c r="DSA94" s="128"/>
      <c r="DSB94" s="129"/>
      <c r="DSC94" s="80"/>
      <c r="DSD94" s="80"/>
      <c r="DSE94" s="80"/>
      <c r="DSF94" s="80"/>
      <c r="DSG94" s="127"/>
      <c r="DSH94" s="128"/>
      <c r="DSI94" s="128"/>
      <c r="DSJ94" s="128"/>
      <c r="DSK94" s="129"/>
      <c r="DSL94" s="80"/>
      <c r="DSM94" s="80"/>
      <c r="DSN94" s="80"/>
      <c r="DSO94" s="80"/>
      <c r="DSP94" s="127"/>
      <c r="DSQ94" s="128"/>
      <c r="DSR94" s="128"/>
      <c r="DSS94" s="128"/>
      <c r="DST94" s="129"/>
      <c r="DSU94" s="80"/>
      <c r="DSV94" s="80"/>
      <c r="DSW94" s="80"/>
      <c r="DSX94" s="80"/>
      <c r="DSY94" s="127"/>
      <c r="DSZ94" s="128"/>
      <c r="DTA94" s="128"/>
      <c r="DTB94" s="128"/>
      <c r="DTC94" s="129"/>
      <c r="DTD94" s="80"/>
      <c r="DTE94" s="80"/>
      <c r="DTF94" s="80"/>
      <c r="DTG94" s="80"/>
      <c r="DTH94" s="127"/>
      <c r="DTI94" s="128"/>
      <c r="DTJ94" s="128"/>
      <c r="DTK94" s="128"/>
      <c r="DTL94" s="129"/>
      <c r="DTM94" s="80"/>
      <c r="DTN94" s="80"/>
      <c r="DTO94" s="80"/>
      <c r="DTP94" s="80"/>
      <c r="DTQ94" s="127"/>
      <c r="DTR94" s="128"/>
      <c r="DTS94" s="128"/>
      <c r="DTT94" s="128"/>
      <c r="DTU94" s="129"/>
      <c r="DTV94" s="80"/>
      <c r="DTW94" s="80"/>
      <c r="DTX94" s="80"/>
      <c r="DTY94" s="80"/>
      <c r="DTZ94" s="127"/>
      <c r="DUA94" s="128"/>
      <c r="DUB94" s="128"/>
      <c r="DUC94" s="128"/>
      <c r="DUD94" s="129"/>
      <c r="DUE94" s="80"/>
      <c r="DUF94" s="80"/>
      <c r="DUG94" s="80"/>
      <c r="DUH94" s="80"/>
      <c r="DUI94" s="127"/>
      <c r="DUJ94" s="128"/>
      <c r="DUK94" s="128"/>
      <c r="DUL94" s="128"/>
      <c r="DUM94" s="129"/>
      <c r="DUN94" s="80"/>
      <c r="DUO94" s="80"/>
      <c r="DUP94" s="80"/>
      <c r="DUQ94" s="80"/>
      <c r="DUR94" s="127"/>
      <c r="DUS94" s="128"/>
      <c r="DUT94" s="128"/>
      <c r="DUU94" s="128"/>
      <c r="DUV94" s="129"/>
      <c r="DUW94" s="80"/>
      <c r="DUX94" s="80"/>
      <c r="DUY94" s="80"/>
      <c r="DUZ94" s="80"/>
      <c r="DVA94" s="127"/>
      <c r="DVB94" s="128"/>
      <c r="DVC94" s="128"/>
      <c r="DVD94" s="128"/>
      <c r="DVE94" s="129"/>
      <c r="DVF94" s="80"/>
      <c r="DVG94" s="80"/>
      <c r="DVH94" s="80"/>
      <c r="DVI94" s="80"/>
      <c r="DVJ94" s="127"/>
      <c r="DVK94" s="128"/>
      <c r="DVL94" s="128"/>
      <c r="DVM94" s="128"/>
      <c r="DVN94" s="129"/>
      <c r="DVO94" s="80"/>
      <c r="DVP94" s="80"/>
      <c r="DVQ94" s="80"/>
      <c r="DVR94" s="80"/>
      <c r="DVS94" s="127"/>
      <c r="DVT94" s="128"/>
      <c r="DVU94" s="128"/>
      <c r="DVV94" s="128"/>
      <c r="DVW94" s="129"/>
      <c r="DVX94" s="80"/>
      <c r="DVY94" s="80"/>
      <c r="DVZ94" s="80"/>
      <c r="DWA94" s="80"/>
      <c r="DWB94" s="127"/>
      <c r="DWC94" s="128"/>
      <c r="DWD94" s="128"/>
      <c r="DWE94" s="128"/>
      <c r="DWF94" s="129"/>
      <c r="DWG94" s="80"/>
      <c r="DWH94" s="80"/>
      <c r="DWI94" s="80"/>
      <c r="DWJ94" s="80"/>
      <c r="DWK94" s="127"/>
      <c r="DWL94" s="128"/>
      <c r="DWM94" s="128"/>
      <c r="DWN94" s="128"/>
      <c r="DWO94" s="129"/>
      <c r="DWP94" s="80"/>
      <c r="DWQ94" s="80"/>
      <c r="DWR94" s="80"/>
      <c r="DWS94" s="80"/>
      <c r="DWT94" s="127"/>
      <c r="DWU94" s="128"/>
      <c r="DWV94" s="128"/>
      <c r="DWW94" s="128"/>
      <c r="DWX94" s="129"/>
      <c r="DWY94" s="80"/>
      <c r="DWZ94" s="80"/>
      <c r="DXA94" s="80"/>
      <c r="DXB94" s="80"/>
      <c r="DXC94" s="127"/>
      <c r="DXD94" s="128"/>
      <c r="DXE94" s="128"/>
      <c r="DXF94" s="128"/>
      <c r="DXG94" s="129"/>
      <c r="DXH94" s="80"/>
      <c r="DXI94" s="80"/>
      <c r="DXJ94" s="80"/>
      <c r="DXK94" s="80"/>
      <c r="DXL94" s="127"/>
      <c r="DXM94" s="128"/>
      <c r="DXN94" s="128"/>
      <c r="DXO94" s="128"/>
      <c r="DXP94" s="129"/>
      <c r="DXQ94" s="80"/>
      <c r="DXR94" s="80"/>
      <c r="DXS94" s="80"/>
      <c r="DXT94" s="80"/>
      <c r="DXU94" s="127"/>
      <c r="DXV94" s="128"/>
      <c r="DXW94" s="128"/>
      <c r="DXX94" s="128"/>
      <c r="DXY94" s="129"/>
      <c r="DXZ94" s="80"/>
      <c r="DYA94" s="80"/>
      <c r="DYB94" s="80"/>
      <c r="DYC94" s="80"/>
      <c r="DYD94" s="127"/>
      <c r="DYE94" s="128"/>
      <c r="DYF94" s="128"/>
      <c r="DYG94" s="128"/>
      <c r="DYH94" s="129"/>
      <c r="DYI94" s="80"/>
      <c r="DYJ94" s="80"/>
      <c r="DYK94" s="80"/>
      <c r="DYL94" s="80"/>
      <c r="DYM94" s="127"/>
      <c r="DYN94" s="128"/>
      <c r="DYO94" s="128"/>
      <c r="DYP94" s="128"/>
      <c r="DYQ94" s="129"/>
      <c r="DYR94" s="80"/>
      <c r="DYS94" s="80"/>
      <c r="DYT94" s="80"/>
      <c r="DYU94" s="80"/>
      <c r="DYV94" s="127"/>
      <c r="DYW94" s="128"/>
      <c r="DYX94" s="128"/>
      <c r="DYY94" s="128"/>
      <c r="DYZ94" s="129"/>
      <c r="DZA94" s="80"/>
      <c r="DZB94" s="80"/>
      <c r="DZC94" s="80"/>
      <c r="DZD94" s="80"/>
      <c r="DZE94" s="127"/>
      <c r="DZF94" s="128"/>
      <c r="DZG94" s="128"/>
      <c r="DZH94" s="128"/>
      <c r="DZI94" s="129"/>
      <c r="DZJ94" s="80"/>
      <c r="DZK94" s="80"/>
      <c r="DZL94" s="80"/>
      <c r="DZM94" s="80"/>
      <c r="DZN94" s="127"/>
      <c r="DZO94" s="128"/>
      <c r="DZP94" s="128"/>
      <c r="DZQ94" s="128"/>
      <c r="DZR94" s="129"/>
      <c r="DZS94" s="80"/>
      <c r="DZT94" s="80"/>
      <c r="DZU94" s="80"/>
      <c r="DZV94" s="80"/>
      <c r="DZW94" s="127"/>
      <c r="DZX94" s="128"/>
      <c r="DZY94" s="128"/>
      <c r="DZZ94" s="128"/>
      <c r="EAA94" s="129"/>
      <c r="EAB94" s="80"/>
      <c r="EAC94" s="80"/>
      <c r="EAD94" s="80"/>
      <c r="EAE94" s="80"/>
      <c r="EAF94" s="127"/>
      <c r="EAG94" s="128"/>
      <c r="EAH94" s="128"/>
      <c r="EAI94" s="128"/>
      <c r="EAJ94" s="129"/>
      <c r="EAK94" s="80"/>
      <c r="EAL94" s="80"/>
      <c r="EAM94" s="80"/>
      <c r="EAN94" s="80"/>
      <c r="EAO94" s="127"/>
      <c r="EAP94" s="128"/>
      <c r="EAQ94" s="128"/>
      <c r="EAR94" s="128"/>
      <c r="EAS94" s="129"/>
      <c r="EAT94" s="80"/>
      <c r="EAU94" s="80"/>
      <c r="EAV94" s="80"/>
      <c r="EAW94" s="80"/>
      <c r="EAX94" s="127"/>
      <c r="EAY94" s="128"/>
      <c r="EAZ94" s="128"/>
      <c r="EBA94" s="128"/>
      <c r="EBB94" s="129"/>
      <c r="EBC94" s="80"/>
      <c r="EBD94" s="80"/>
      <c r="EBE94" s="80"/>
      <c r="EBF94" s="80"/>
      <c r="EBG94" s="127"/>
      <c r="EBH94" s="128"/>
      <c r="EBI94" s="128"/>
      <c r="EBJ94" s="128"/>
      <c r="EBK94" s="129"/>
      <c r="EBL94" s="80"/>
      <c r="EBM94" s="80"/>
      <c r="EBN94" s="80"/>
      <c r="EBO94" s="80"/>
      <c r="EBP94" s="127"/>
      <c r="EBQ94" s="128"/>
      <c r="EBR94" s="128"/>
      <c r="EBS94" s="128"/>
      <c r="EBT94" s="129"/>
      <c r="EBU94" s="80"/>
      <c r="EBV94" s="80"/>
      <c r="EBW94" s="80"/>
      <c r="EBX94" s="80"/>
      <c r="EBY94" s="127"/>
      <c r="EBZ94" s="128"/>
      <c r="ECA94" s="128"/>
      <c r="ECB94" s="128"/>
      <c r="ECC94" s="129"/>
      <c r="ECD94" s="80"/>
      <c r="ECE94" s="80"/>
      <c r="ECF94" s="80"/>
      <c r="ECG94" s="80"/>
      <c r="ECH94" s="127"/>
      <c r="ECI94" s="128"/>
      <c r="ECJ94" s="128"/>
      <c r="ECK94" s="128"/>
      <c r="ECL94" s="129"/>
      <c r="ECM94" s="80"/>
      <c r="ECN94" s="80"/>
      <c r="ECO94" s="80"/>
      <c r="ECP94" s="80"/>
      <c r="ECQ94" s="127"/>
      <c r="ECR94" s="128"/>
      <c r="ECS94" s="128"/>
      <c r="ECT94" s="128"/>
      <c r="ECU94" s="129"/>
      <c r="ECV94" s="80"/>
      <c r="ECW94" s="80"/>
      <c r="ECX94" s="80"/>
      <c r="ECY94" s="80"/>
      <c r="ECZ94" s="127"/>
      <c r="EDA94" s="128"/>
      <c r="EDB94" s="128"/>
      <c r="EDC94" s="128"/>
      <c r="EDD94" s="129"/>
      <c r="EDE94" s="80"/>
      <c r="EDF94" s="80"/>
      <c r="EDG94" s="80"/>
      <c r="EDH94" s="80"/>
      <c r="EDI94" s="127"/>
      <c r="EDJ94" s="128"/>
      <c r="EDK94" s="128"/>
      <c r="EDL94" s="128"/>
      <c r="EDM94" s="129"/>
      <c r="EDN94" s="80"/>
      <c r="EDO94" s="80"/>
      <c r="EDP94" s="80"/>
      <c r="EDQ94" s="80"/>
      <c r="EDR94" s="127"/>
      <c r="EDS94" s="128"/>
      <c r="EDT94" s="128"/>
      <c r="EDU94" s="128"/>
      <c r="EDV94" s="129"/>
      <c r="EDW94" s="80"/>
      <c r="EDX94" s="80"/>
      <c r="EDY94" s="80"/>
      <c r="EDZ94" s="80"/>
      <c r="EEA94" s="127"/>
      <c r="EEB94" s="128"/>
      <c r="EEC94" s="128"/>
      <c r="EED94" s="128"/>
      <c r="EEE94" s="129"/>
      <c r="EEF94" s="80"/>
      <c r="EEG94" s="80"/>
      <c r="EEH94" s="80"/>
      <c r="EEI94" s="80"/>
      <c r="EEJ94" s="127"/>
      <c r="EEK94" s="128"/>
      <c r="EEL94" s="128"/>
      <c r="EEM94" s="128"/>
      <c r="EEN94" s="129"/>
      <c r="EEO94" s="80"/>
      <c r="EEP94" s="80"/>
      <c r="EEQ94" s="80"/>
      <c r="EER94" s="80"/>
      <c r="EES94" s="127"/>
      <c r="EET94" s="128"/>
      <c r="EEU94" s="128"/>
      <c r="EEV94" s="128"/>
      <c r="EEW94" s="129"/>
      <c r="EEX94" s="80"/>
      <c r="EEY94" s="80"/>
      <c r="EEZ94" s="80"/>
      <c r="EFA94" s="80"/>
      <c r="EFB94" s="127"/>
      <c r="EFC94" s="128"/>
      <c r="EFD94" s="128"/>
      <c r="EFE94" s="128"/>
      <c r="EFF94" s="129"/>
      <c r="EFG94" s="80"/>
      <c r="EFH94" s="80"/>
      <c r="EFI94" s="80"/>
      <c r="EFJ94" s="80"/>
      <c r="EFK94" s="127"/>
      <c r="EFL94" s="128"/>
      <c r="EFM94" s="128"/>
      <c r="EFN94" s="128"/>
      <c r="EFO94" s="129"/>
      <c r="EFP94" s="80"/>
      <c r="EFQ94" s="80"/>
      <c r="EFR94" s="80"/>
      <c r="EFS94" s="80"/>
      <c r="EFT94" s="127"/>
      <c r="EFU94" s="128"/>
      <c r="EFV94" s="128"/>
      <c r="EFW94" s="128"/>
      <c r="EFX94" s="129"/>
      <c r="EFY94" s="80"/>
      <c r="EFZ94" s="80"/>
      <c r="EGA94" s="80"/>
      <c r="EGB94" s="80"/>
      <c r="EGC94" s="127"/>
      <c r="EGD94" s="128"/>
      <c r="EGE94" s="128"/>
      <c r="EGF94" s="128"/>
      <c r="EGG94" s="129"/>
      <c r="EGH94" s="80"/>
      <c r="EGI94" s="80"/>
      <c r="EGJ94" s="80"/>
      <c r="EGK94" s="80"/>
      <c r="EGL94" s="127"/>
      <c r="EGM94" s="128"/>
      <c r="EGN94" s="128"/>
      <c r="EGO94" s="128"/>
      <c r="EGP94" s="129"/>
      <c r="EGQ94" s="80"/>
      <c r="EGR94" s="80"/>
      <c r="EGS94" s="80"/>
      <c r="EGT94" s="80"/>
      <c r="EGU94" s="127"/>
      <c r="EGV94" s="128"/>
      <c r="EGW94" s="128"/>
      <c r="EGX94" s="128"/>
      <c r="EGY94" s="129"/>
      <c r="EGZ94" s="80"/>
      <c r="EHA94" s="80"/>
      <c r="EHB94" s="80"/>
      <c r="EHC94" s="80"/>
      <c r="EHD94" s="127"/>
      <c r="EHE94" s="128"/>
      <c r="EHF94" s="128"/>
      <c r="EHG94" s="128"/>
      <c r="EHH94" s="129"/>
      <c r="EHI94" s="80"/>
      <c r="EHJ94" s="80"/>
      <c r="EHK94" s="80"/>
      <c r="EHL94" s="80"/>
      <c r="EHM94" s="127"/>
      <c r="EHN94" s="128"/>
      <c r="EHO94" s="128"/>
      <c r="EHP94" s="128"/>
      <c r="EHQ94" s="129"/>
      <c r="EHR94" s="80"/>
      <c r="EHS94" s="80"/>
      <c r="EHT94" s="80"/>
      <c r="EHU94" s="80"/>
      <c r="EHV94" s="127"/>
      <c r="EHW94" s="128"/>
      <c r="EHX94" s="128"/>
      <c r="EHY94" s="128"/>
      <c r="EHZ94" s="129"/>
      <c r="EIA94" s="80"/>
      <c r="EIB94" s="80"/>
      <c r="EIC94" s="80"/>
      <c r="EID94" s="80"/>
      <c r="EIE94" s="127"/>
      <c r="EIF94" s="128"/>
      <c r="EIG94" s="128"/>
      <c r="EIH94" s="128"/>
      <c r="EII94" s="129"/>
      <c r="EIJ94" s="80"/>
      <c r="EIK94" s="80"/>
      <c r="EIL94" s="80"/>
      <c r="EIM94" s="80"/>
      <c r="EIN94" s="127"/>
      <c r="EIO94" s="128"/>
      <c r="EIP94" s="128"/>
      <c r="EIQ94" s="128"/>
      <c r="EIR94" s="129"/>
      <c r="EIS94" s="80"/>
      <c r="EIT94" s="80"/>
      <c r="EIU94" s="80"/>
      <c r="EIV94" s="80"/>
      <c r="EIW94" s="127"/>
      <c r="EIX94" s="128"/>
      <c r="EIY94" s="128"/>
      <c r="EIZ94" s="128"/>
      <c r="EJA94" s="129"/>
      <c r="EJB94" s="80"/>
      <c r="EJC94" s="80"/>
      <c r="EJD94" s="80"/>
      <c r="EJE94" s="80"/>
      <c r="EJF94" s="127"/>
      <c r="EJG94" s="128"/>
      <c r="EJH94" s="128"/>
      <c r="EJI94" s="128"/>
      <c r="EJJ94" s="129"/>
      <c r="EJK94" s="80"/>
      <c r="EJL94" s="80"/>
      <c r="EJM94" s="80"/>
      <c r="EJN94" s="80"/>
      <c r="EJO94" s="127"/>
      <c r="EJP94" s="128"/>
      <c r="EJQ94" s="128"/>
      <c r="EJR94" s="128"/>
      <c r="EJS94" s="129"/>
      <c r="EJT94" s="80"/>
      <c r="EJU94" s="80"/>
      <c r="EJV94" s="80"/>
      <c r="EJW94" s="80"/>
      <c r="EJX94" s="127"/>
      <c r="EJY94" s="128"/>
      <c r="EJZ94" s="128"/>
      <c r="EKA94" s="128"/>
      <c r="EKB94" s="129"/>
      <c r="EKC94" s="80"/>
      <c r="EKD94" s="80"/>
      <c r="EKE94" s="80"/>
      <c r="EKF94" s="80"/>
      <c r="EKG94" s="127"/>
      <c r="EKH94" s="128"/>
      <c r="EKI94" s="128"/>
      <c r="EKJ94" s="128"/>
      <c r="EKK94" s="129"/>
      <c r="EKL94" s="80"/>
      <c r="EKM94" s="80"/>
      <c r="EKN94" s="80"/>
      <c r="EKO94" s="80"/>
      <c r="EKP94" s="127"/>
      <c r="EKQ94" s="128"/>
      <c r="EKR94" s="128"/>
      <c r="EKS94" s="128"/>
      <c r="EKT94" s="129"/>
      <c r="EKU94" s="80"/>
      <c r="EKV94" s="80"/>
      <c r="EKW94" s="80"/>
      <c r="EKX94" s="80"/>
      <c r="EKY94" s="127"/>
      <c r="EKZ94" s="128"/>
      <c r="ELA94" s="128"/>
      <c r="ELB94" s="128"/>
      <c r="ELC94" s="129"/>
      <c r="ELD94" s="80"/>
      <c r="ELE94" s="80"/>
      <c r="ELF94" s="80"/>
      <c r="ELG94" s="80"/>
      <c r="ELH94" s="127"/>
      <c r="ELI94" s="128"/>
      <c r="ELJ94" s="128"/>
      <c r="ELK94" s="128"/>
      <c r="ELL94" s="129"/>
      <c r="ELM94" s="80"/>
      <c r="ELN94" s="80"/>
      <c r="ELO94" s="80"/>
      <c r="ELP94" s="80"/>
      <c r="ELQ94" s="127"/>
      <c r="ELR94" s="128"/>
      <c r="ELS94" s="128"/>
      <c r="ELT94" s="128"/>
      <c r="ELU94" s="129"/>
      <c r="ELV94" s="80"/>
      <c r="ELW94" s="80"/>
      <c r="ELX94" s="80"/>
      <c r="ELY94" s="80"/>
      <c r="ELZ94" s="127"/>
      <c r="EMA94" s="128"/>
      <c r="EMB94" s="128"/>
      <c r="EMC94" s="128"/>
      <c r="EMD94" s="129"/>
      <c r="EME94" s="80"/>
      <c r="EMF94" s="80"/>
      <c r="EMG94" s="80"/>
      <c r="EMH94" s="80"/>
      <c r="EMI94" s="127"/>
      <c r="EMJ94" s="128"/>
      <c r="EMK94" s="128"/>
      <c r="EML94" s="128"/>
      <c r="EMM94" s="129"/>
      <c r="EMN94" s="80"/>
      <c r="EMO94" s="80"/>
      <c r="EMP94" s="80"/>
      <c r="EMQ94" s="80"/>
      <c r="EMR94" s="127"/>
      <c r="EMS94" s="128"/>
      <c r="EMT94" s="128"/>
      <c r="EMU94" s="128"/>
      <c r="EMV94" s="129"/>
      <c r="EMW94" s="80"/>
      <c r="EMX94" s="80"/>
      <c r="EMY94" s="80"/>
      <c r="EMZ94" s="80"/>
      <c r="ENA94" s="127"/>
      <c r="ENB94" s="128"/>
      <c r="ENC94" s="128"/>
      <c r="END94" s="128"/>
      <c r="ENE94" s="129"/>
      <c r="ENF94" s="80"/>
      <c r="ENG94" s="80"/>
      <c r="ENH94" s="80"/>
      <c r="ENI94" s="80"/>
      <c r="ENJ94" s="127"/>
      <c r="ENK94" s="128"/>
      <c r="ENL94" s="128"/>
      <c r="ENM94" s="128"/>
      <c r="ENN94" s="129"/>
      <c r="ENO94" s="80"/>
      <c r="ENP94" s="80"/>
      <c r="ENQ94" s="80"/>
      <c r="ENR94" s="80"/>
      <c r="ENS94" s="127"/>
      <c r="ENT94" s="128"/>
      <c r="ENU94" s="128"/>
      <c r="ENV94" s="128"/>
      <c r="ENW94" s="129"/>
      <c r="ENX94" s="80"/>
      <c r="ENY94" s="80"/>
      <c r="ENZ94" s="80"/>
      <c r="EOA94" s="80"/>
      <c r="EOB94" s="127"/>
      <c r="EOC94" s="128"/>
      <c r="EOD94" s="128"/>
      <c r="EOE94" s="128"/>
      <c r="EOF94" s="129"/>
      <c r="EOG94" s="80"/>
      <c r="EOH94" s="80"/>
      <c r="EOI94" s="80"/>
      <c r="EOJ94" s="80"/>
      <c r="EOK94" s="127"/>
      <c r="EOL94" s="128"/>
      <c r="EOM94" s="128"/>
      <c r="EON94" s="128"/>
      <c r="EOO94" s="129"/>
      <c r="EOP94" s="80"/>
      <c r="EOQ94" s="80"/>
      <c r="EOR94" s="80"/>
      <c r="EOS94" s="80"/>
      <c r="EOT94" s="127"/>
      <c r="EOU94" s="128"/>
      <c r="EOV94" s="128"/>
      <c r="EOW94" s="128"/>
      <c r="EOX94" s="129"/>
      <c r="EOY94" s="80"/>
      <c r="EOZ94" s="80"/>
      <c r="EPA94" s="80"/>
      <c r="EPB94" s="80"/>
      <c r="EPC94" s="127"/>
      <c r="EPD94" s="128"/>
      <c r="EPE94" s="128"/>
      <c r="EPF94" s="128"/>
      <c r="EPG94" s="129"/>
      <c r="EPH94" s="80"/>
      <c r="EPI94" s="80"/>
      <c r="EPJ94" s="80"/>
      <c r="EPK94" s="80"/>
      <c r="EPL94" s="127"/>
      <c r="EPM94" s="128"/>
      <c r="EPN94" s="128"/>
      <c r="EPO94" s="128"/>
      <c r="EPP94" s="129"/>
      <c r="EPQ94" s="80"/>
      <c r="EPR94" s="80"/>
      <c r="EPS94" s="80"/>
      <c r="EPT94" s="80"/>
      <c r="EPU94" s="127"/>
      <c r="EPV94" s="128"/>
      <c r="EPW94" s="128"/>
      <c r="EPX94" s="128"/>
      <c r="EPY94" s="129"/>
      <c r="EPZ94" s="80"/>
      <c r="EQA94" s="80"/>
      <c r="EQB94" s="80"/>
      <c r="EQC94" s="80"/>
      <c r="EQD94" s="127"/>
      <c r="EQE94" s="128"/>
      <c r="EQF94" s="128"/>
      <c r="EQG94" s="128"/>
      <c r="EQH94" s="129"/>
      <c r="EQI94" s="80"/>
      <c r="EQJ94" s="80"/>
      <c r="EQK94" s="80"/>
      <c r="EQL94" s="80"/>
      <c r="EQM94" s="127"/>
      <c r="EQN94" s="128"/>
      <c r="EQO94" s="128"/>
      <c r="EQP94" s="128"/>
      <c r="EQQ94" s="129"/>
      <c r="EQR94" s="80"/>
      <c r="EQS94" s="80"/>
      <c r="EQT94" s="80"/>
      <c r="EQU94" s="80"/>
      <c r="EQV94" s="127"/>
      <c r="EQW94" s="128"/>
      <c r="EQX94" s="128"/>
      <c r="EQY94" s="128"/>
      <c r="EQZ94" s="129"/>
      <c r="ERA94" s="80"/>
      <c r="ERB94" s="80"/>
      <c r="ERC94" s="80"/>
      <c r="ERD94" s="80"/>
      <c r="ERE94" s="127"/>
      <c r="ERF94" s="128"/>
      <c r="ERG94" s="128"/>
      <c r="ERH94" s="128"/>
      <c r="ERI94" s="129"/>
      <c r="ERJ94" s="80"/>
      <c r="ERK94" s="80"/>
      <c r="ERL94" s="80"/>
      <c r="ERM94" s="80"/>
      <c r="ERN94" s="127"/>
      <c r="ERO94" s="128"/>
      <c r="ERP94" s="128"/>
      <c r="ERQ94" s="128"/>
      <c r="ERR94" s="129"/>
      <c r="ERS94" s="80"/>
      <c r="ERT94" s="80"/>
      <c r="ERU94" s="80"/>
      <c r="ERV94" s="80"/>
      <c r="ERW94" s="127"/>
      <c r="ERX94" s="128"/>
      <c r="ERY94" s="128"/>
      <c r="ERZ94" s="128"/>
      <c r="ESA94" s="129"/>
      <c r="ESB94" s="80"/>
      <c r="ESC94" s="80"/>
      <c r="ESD94" s="80"/>
      <c r="ESE94" s="80"/>
      <c r="ESF94" s="127"/>
      <c r="ESG94" s="128"/>
      <c r="ESH94" s="128"/>
      <c r="ESI94" s="128"/>
      <c r="ESJ94" s="129"/>
      <c r="ESK94" s="80"/>
      <c r="ESL94" s="80"/>
      <c r="ESM94" s="80"/>
      <c r="ESN94" s="80"/>
      <c r="ESO94" s="127"/>
      <c r="ESP94" s="128"/>
      <c r="ESQ94" s="128"/>
      <c r="ESR94" s="128"/>
      <c r="ESS94" s="129"/>
      <c r="EST94" s="80"/>
      <c r="ESU94" s="80"/>
      <c r="ESV94" s="80"/>
      <c r="ESW94" s="80"/>
      <c r="ESX94" s="127"/>
      <c r="ESY94" s="128"/>
      <c r="ESZ94" s="128"/>
      <c r="ETA94" s="128"/>
      <c r="ETB94" s="129"/>
      <c r="ETC94" s="80"/>
      <c r="ETD94" s="80"/>
      <c r="ETE94" s="80"/>
      <c r="ETF94" s="80"/>
      <c r="ETG94" s="127"/>
      <c r="ETH94" s="128"/>
      <c r="ETI94" s="128"/>
      <c r="ETJ94" s="128"/>
      <c r="ETK94" s="129"/>
      <c r="ETL94" s="80"/>
      <c r="ETM94" s="80"/>
      <c r="ETN94" s="80"/>
      <c r="ETO94" s="80"/>
      <c r="ETP94" s="127"/>
      <c r="ETQ94" s="128"/>
      <c r="ETR94" s="128"/>
      <c r="ETS94" s="128"/>
      <c r="ETT94" s="129"/>
      <c r="ETU94" s="80"/>
      <c r="ETV94" s="80"/>
      <c r="ETW94" s="80"/>
      <c r="ETX94" s="80"/>
      <c r="ETY94" s="127"/>
      <c r="ETZ94" s="128"/>
      <c r="EUA94" s="128"/>
      <c r="EUB94" s="128"/>
      <c r="EUC94" s="129"/>
      <c r="EUD94" s="80"/>
      <c r="EUE94" s="80"/>
      <c r="EUF94" s="80"/>
      <c r="EUG94" s="80"/>
      <c r="EUH94" s="127"/>
      <c r="EUI94" s="128"/>
      <c r="EUJ94" s="128"/>
      <c r="EUK94" s="128"/>
      <c r="EUL94" s="129"/>
      <c r="EUM94" s="80"/>
      <c r="EUN94" s="80"/>
      <c r="EUO94" s="80"/>
      <c r="EUP94" s="80"/>
      <c r="EUQ94" s="127"/>
      <c r="EUR94" s="128"/>
      <c r="EUS94" s="128"/>
      <c r="EUT94" s="128"/>
      <c r="EUU94" s="129"/>
      <c r="EUV94" s="80"/>
      <c r="EUW94" s="80"/>
      <c r="EUX94" s="80"/>
      <c r="EUY94" s="80"/>
      <c r="EUZ94" s="127"/>
      <c r="EVA94" s="128"/>
      <c r="EVB94" s="128"/>
      <c r="EVC94" s="128"/>
      <c r="EVD94" s="129"/>
      <c r="EVE94" s="80"/>
      <c r="EVF94" s="80"/>
      <c r="EVG94" s="80"/>
      <c r="EVH94" s="80"/>
      <c r="EVI94" s="127"/>
      <c r="EVJ94" s="128"/>
      <c r="EVK94" s="128"/>
      <c r="EVL94" s="128"/>
      <c r="EVM94" s="129"/>
      <c r="EVN94" s="80"/>
      <c r="EVO94" s="80"/>
      <c r="EVP94" s="80"/>
      <c r="EVQ94" s="80"/>
      <c r="EVR94" s="127"/>
      <c r="EVS94" s="128"/>
      <c r="EVT94" s="128"/>
      <c r="EVU94" s="128"/>
      <c r="EVV94" s="129"/>
      <c r="EVW94" s="80"/>
      <c r="EVX94" s="80"/>
      <c r="EVY94" s="80"/>
      <c r="EVZ94" s="80"/>
      <c r="EWA94" s="127"/>
      <c r="EWB94" s="128"/>
      <c r="EWC94" s="128"/>
      <c r="EWD94" s="128"/>
      <c r="EWE94" s="129"/>
      <c r="EWF94" s="80"/>
      <c r="EWG94" s="80"/>
      <c r="EWH94" s="80"/>
      <c r="EWI94" s="80"/>
      <c r="EWJ94" s="127"/>
      <c r="EWK94" s="128"/>
      <c r="EWL94" s="128"/>
      <c r="EWM94" s="128"/>
      <c r="EWN94" s="129"/>
      <c r="EWO94" s="80"/>
      <c r="EWP94" s="80"/>
      <c r="EWQ94" s="80"/>
      <c r="EWR94" s="80"/>
      <c r="EWS94" s="127"/>
      <c r="EWT94" s="128"/>
      <c r="EWU94" s="128"/>
      <c r="EWV94" s="128"/>
      <c r="EWW94" s="129"/>
      <c r="EWX94" s="80"/>
      <c r="EWY94" s="80"/>
      <c r="EWZ94" s="80"/>
      <c r="EXA94" s="80"/>
      <c r="EXB94" s="127"/>
      <c r="EXC94" s="128"/>
      <c r="EXD94" s="128"/>
      <c r="EXE94" s="128"/>
      <c r="EXF94" s="129"/>
      <c r="EXG94" s="80"/>
      <c r="EXH94" s="80"/>
      <c r="EXI94" s="80"/>
      <c r="EXJ94" s="80"/>
      <c r="EXK94" s="127"/>
      <c r="EXL94" s="128"/>
      <c r="EXM94" s="128"/>
      <c r="EXN94" s="128"/>
      <c r="EXO94" s="129"/>
      <c r="EXP94" s="80"/>
      <c r="EXQ94" s="80"/>
      <c r="EXR94" s="80"/>
      <c r="EXS94" s="80"/>
      <c r="EXT94" s="127"/>
      <c r="EXU94" s="128"/>
      <c r="EXV94" s="128"/>
      <c r="EXW94" s="128"/>
      <c r="EXX94" s="129"/>
      <c r="EXY94" s="80"/>
      <c r="EXZ94" s="80"/>
      <c r="EYA94" s="80"/>
      <c r="EYB94" s="80"/>
      <c r="EYC94" s="127"/>
      <c r="EYD94" s="128"/>
      <c r="EYE94" s="128"/>
      <c r="EYF94" s="128"/>
      <c r="EYG94" s="129"/>
      <c r="EYH94" s="80"/>
      <c r="EYI94" s="80"/>
      <c r="EYJ94" s="80"/>
      <c r="EYK94" s="80"/>
      <c r="EYL94" s="127"/>
      <c r="EYM94" s="128"/>
      <c r="EYN94" s="128"/>
      <c r="EYO94" s="128"/>
      <c r="EYP94" s="129"/>
      <c r="EYQ94" s="80"/>
      <c r="EYR94" s="80"/>
      <c r="EYS94" s="80"/>
      <c r="EYT94" s="80"/>
      <c r="EYU94" s="127"/>
      <c r="EYV94" s="128"/>
      <c r="EYW94" s="128"/>
      <c r="EYX94" s="128"/>
      <c r="EYY94" s="129"/>
      <c r="EYZ94" s="80"/>
      <c r="EZA94" s="80"/>
      <c r="EZB94" s="80"/>
      <c r="EZC94" s="80"/>
      <c r="EZD94" s="127"/>
      <c r="EZE94" s="128"/>
      <c r="EZF94" s="128"/>
      <c r="EZG94" s="128"/>
      <c r="EZH94" s="129"/>
      <c r="EZI94" s="80"/>
      <c r="EZJ94" s="80"/>
      <c r="EZK94" s="80"/>
      <c r="EZL94" s="80"/>
      <c r="EZM94" s="127"/>
      <c r="EZN94" s="128"/>
      <c r="EZO94" s="128"/>
      <c r="EZP94" s="128"/>
      <c r="EZQ94" s="129"/>
      <c r="EZR94" s="80"/>
      <c r="EZS94" s="80"/>
      <c r="EZT94" s="80"/>
      <c r="EZU94" s="80"/>
      <c r="EZV94" s="127"/>
      <c r="EZW94" s="128"/>
      <c r="EZX94" s="128"/>
      <c r="EZY94" s="128"/>
      <c r="EZZ94" s="129"/>
      <c r="FAA94" s="80"/>
      <c r="FAB94" s="80"/>
      <c r="FAC94" s="80"/>
      <c r="FAD94" s="80"/>
      <c r="FAE94" s="127"/>
      <c r="FAF94" s="128"/>
      <c r="FAG94" s="128"/>
      <c r="FAH94" s="128"/>
      <c r="FAI94" s="129"/>
      <c r="FAJ94" s="80"/>
      <c r="FAK94" s="80"/>
      <c r="FAL94" s="80"/>
      <c r="FAM94" s="80"/>
      <c r="FAN94" s="127"/>
      <c r="FAO94" s="128"/>
      <c r="FAP94" s="128"/>
      <c r="FAQ94" s="128"/>
      <c r="FAR94" s="129"/>
      <c r="FAS94" s="80"/>
      <c r="FAT94" s="80"/>
      <c r="FAU94" s="80"/>
      <c r="FAV94" s="80"/>
      <c r="FAW94" s="127"/>
      <c r="FAX94" s="128"/>
      <c r="FAY94" s="128"/>
      <c r="FAZ94" s="128"/>
      <c r="FBA94" s="129"/>
      <c r="FBB94" s="80"/>
      <c r="FBC94" s="80"/>
      <c r="FBD94" s="80"/>
      <c r="FBE94" s="80"/>
      <c r="FBF94" s="127"/>
      <c r="FBG94" s="128"/>
      <c r="FBH94" s="128"/>
      <c r="FBI94" s="128"/>
      <c r="FBJ94" s="129"/>
      <c r="FBK94" s="80"/>
      <c r="FBL94" s="80"/>
      <c r="FBM94" s="80"/>
      <c r="FBN94" s="80"/>
      <c r="FBO94" s="127"/>
      <c r="FBP94" s="128"/>
      <c r="FBQ94" s="128"/>
      <c r="FBR94" s="128"/>
      <c r="FBS94" s="129"/>
      <c r="FBT94" s="80"/>
      <c r="FBU94" s="80"/>
      <c r="FBV94" s="80"/>
      <c r="FBW94" s="80"/>
      <c r="FBX94" s="127"/>
      <c r="FBY94" s="128"/>
      <c r="FBZ94" s="128"/>
      <c r="FCA94" s="128"/>
      <c r="FCB94" s="129"/>
      <c r="FCC94" s="80"/>
      <c r="FCD94" s="80"/>
      <c r="FCE94" s="80"/>
      <c r="FCF94" s="80"/>
      <c r="FCG94" s="127"/>
      <c r="FCH94" s="128"/>
      <c r="FCI94" s="128"/>
      <c r="FCJ94" s="128"/>
      <c r="FCK94" s="129"/>
      <c r="FCL94" s="80"/>
      <c r="FCM94" s="80"/>
      <c r="FCN94" s="80"/>
      <c r="FCO94" s="80"/>
      <c r="FCP94" s="127"/>
      <c r="FCQ94" s="128"/>
      <c r="FCR94" s="128"/>
      <c r="FCS94" s="128"/>
      <c r="FCT94" s="129"/>
      <c r="FCU94" s="80"/>
      <c r="FCV94" s="80"/>
      <c r="FCW94" s="80"/>
      <c r="FCX94" s="80"/>
      <c r="FCY94" s="127"/>
      <c r="FCZ94" s="128"/>
      <c r="FDA94" s="128"/>
      <c r="FDB94" s="128"/>
      <c r="FDC94" s="129"/>
      <c r="FDD94" s="80"/>
      <c r="FDE94" s="80"/>
      <c r="FDF94" s="80"/>
      <c r="FDG94" s="80"/>
      <c r="FDH94" s="127"/>
      <c r="FDI94" s="128"/>
      <c r="FDJ94" s="128"/>
      <c r="FDK94" s="128"/>
      <c r="FDL94" s="129"/>
      <c r="FDM94" s="80"/>
      <c r="FDN94" s="80"/>
      <c r="FDO94" s="80"/>
      <c r="FDP94" s="80"/>
      <c r="FDQ94" s="127"/>
      <c r="FDR94" s="128"/>
      <c r="FDS94" s="128"/>
      <c r="FDT94" s="128"/>
      <c r="FDU94" s="129"/>
      <c r="FDV94" s="80"/>
      <c r="FDW94" s="80"/>
      <c r="FDX94" s="80"/>
      <c r="FDY94" s="80"/>
      <c r="FDZ94" s="127"/>
      <c r="FEA94" s="128"/>
      <c r="FEB94" s="128"/>
      <c r="FEC94" s="128"/>
      <c r="FED94" s="129"/>
      <c r="FEE94" s="80"/>
      <c r="FEF94" s="80"/>
      <c r="FEG94" s="80"/>
      <c r="FEH94" s="80"/>
      <c r="FEI94" s="127"/>
      <c r="FEJ94" s="128"/>
      <c r="FEK94" s="128"/>
      <c r="FEL94" s="128"/>
      <c r="FEM94" s="129"/>
      <c r="FEN94" s="80"/>
      <c r="FEO94" s="80"/>
      <c r="FEP94" s="80"/>
      <c r="FEQ94" s="80"/>
      <c r="FER94" s="127"/>
      <c r="FES94" s="128"/>
      <c r="FET94" s="128"/>
      <c r="FEU94" s="128"/>
      <c r="FEV94" s="129"/>
      <c r="FEW94" s="80"/>
      <c r="FEX94" s="80"/>
      <c r="FEY94" s="80"/>
      <c r="FEZ94" s="80"/>
      <c r="FFA94" s="127"/>
      <c r="FFB94" s="128"/>
      <c r="FFC94" s="128"/>
      <c r="FFD94" s="128"/>
      <c r="FFE94" s="129"/>
      <c r="FFF94" s="80"/>
      <c r="FFG94" s="80"/>
      <c r="FFH94" s="80"/>
      <c r="FFI94" s="80"/>
      <c r="FFJ94" s="127"/>
      <c r="FFK94" s="128"/>
      <c r="FFL94" s="128"/>
      <c r="FFM94" s="128"/>
      <c r="FFN94" s="129"/>
      <c r="FFO94" s="80"/>
      <c r="FFP94" s="80"/>
      <c r="FFQ94" s="80"/>
      <c r="FFR94" s="80"/>
      <c r="FFS94" s="127"/>
      <c r="FFT94" s="128"/>
      <c r="FFU94" s="128"/>
      <c r="FFV94" s="128"/>
      <c r="FFW94" s="129"/>
      <c r="FFX94" s="80"/>
      <c r="FFY94" s="80"/>
      <c r="FFZ94" s="80"/>
      <c r="FGA94" s="80"/>
      <c r="FGB94" s="127"/>
      <c r="FGC94" s="128"/>
      <c r="FGD94" s="128"/>
      <c r="FGE94" s="128"/>
      <c r="FGF94" s="129"/>
      <c r="FGG94" s="80"/>
      <c r="FGH94" s="80"/>
      <c r="FGI94" s="80"/>
      <c r="FGJ94" s="80"/>
      <c r="FGK94" s="127"/>
      <c r="FGL94" s="128"/>
      <c r="FGM94" s="128"/>
      <c r="FGN94" s="128"/>
      <c r="FGO94" s="129"/>
      <c r="FGP94" s="80"/>
      <c r="FGQ94" s="80"/>
      <c r="FGR94" s="80"/>
      <c r="FGS94" s="80"/>
      <c r="FGT94" s="127"/>
      <c r="FGU94" s="128"/>
      <c r="FGV94" s="128"/>
      <c r="FGW94" s="128"/>
      <c r="FGX94" s="129"/>
      <c r="FGY94" s="80"/>
      <c r="FGZ94" s="80"/>
      <c r="FHA94" s="80"/>
      <c r="FHB94" s="80"/>
      <c r="FHC94" s="127"/>
      <c r="FHD94" s="128"/>
      <c r="FHE94" s="128"/>
      <c r="FHF94" s="128"/>
      <c r="FHG94" s="129"/>
      <c r="FHH94" s="80"/>
      <c r="FHI94" s="80"/>
      <c r="FHJ94" s="80"/>
      <c r="FHK94" s="80"/>
      <c r="FHL94" s="127"/>
      <c r="FHM94" s="128"/>
      <c r="FHN94" s="128"/>
      <c r="FHO94" s="128"/>
      <c r="FHP94" s="129"/>
      <c r="FHQ94" s="80"/>
      <c r="FHR94" s="80"/>
      <c r="FHS94" s="80"/>
      <c r="FHT94" s="80"/>
      <c r="FHU94" s="127"/>
      <c r="FHV94" s="128"/>
      <c r="FHW94" s="128"/>
      <c r="FHX94" s="128"/>
      <c r="FHY94" s="129"/>
      <c r="FHZ94" s="80"/>
      <c r="FIA94" s="80"/>
      <c r="FIB94" s="80"/>
      <c r="FIC94" s="80"/>
      <c r="FID94" s="127"/>
      <c r="FIE94" s="128"/>
      <c r="FIF94" s="128"/>
      <c r="FIG94" s="128"/>
      <c r="FIH94" s="129"/>
      <c r="FII94" s="80"/>
      <c r="FIJ94" s="80"/>
      <c r="FIK94" s="80"/>
      <c r="FIL94" s="80"/>
      <c r="FIM94" s="127"/>
      <c r="FIN94" s="128"/>
      <c r="FIO94" s="128"/>
      <c r="FIP94" s="128"/>
      <c r="FIQ94" s="129"/>
      <c r="FIR94" s="80"/>
      <c r="FIS94" s="80"/>
      <c r="FIT94" s="80"/>
      <c r="FIU94" s="80"/>
      <c r="FIV94" s="127"/>
      <c r="FIW94" s="128"/>
      <c r="FIX94" s="128"/>
      <c r="FIY94" s="128"/>
      <c r="FIZ94" s="129"/>
      <c r="FJA94" s="80"/>
      <c r="FJB94" s="80"/>
      <c r="FJC94" s="80"/>
      <c r="FJD94" s="80"/>
      <c r="FJE94" s="127"/>
      <c r="FJF94" s="128"/>
      <c r="FJG94" s="128"/>
      <c r="FJH94" s="128"/>
      <c r="FJI94" s="129"/>
      <c r="FJJ94" s="80"/>
      <c r="FJK94" s="80"/>
      <c r="FJL94" s="80"/>
      <c r="FJM94" s="80"/>
      <c r="FJN94" s="127"/>
      <c r="FJO94" s="128"/>
      <c r="FJP94" s="128"/>
      <c r="FJQ94" s="128"/>
      <c r="FJR94" s="129"/>
      <c r="FJS94" s="80"/>
      <c r="FJT94" s="80"/>
      <c r="FJU94" s="80"/>
      <c r="FJV94" s="80"/>
      <c r="FJW94" s="127"/>
      <c r="FJX94" s="128"/>
      <c r="FJY94" s="128"/>
      <c r="FJZ94" s="128"/>
      <c r="FKA94" s="129"/>
      <c r="FKB94" s="80"/>
      <c r="FKC94" s="80"/>
      <c r="FKD94" s="80"/>
      <c r="FKE94" s="80"/>
      <c r="FKF94" s="127"/>
      <c r="FKG94" s="128"/>
      <c r="FKH94" s="128"/>
      <c r="FKI94" s="128"/>
      <c r="FKJ94" s="129"/>
      <c r="FKK94" s="80"/>
      <c r="FKL94" s="80"/>
      <c r="FKM94" s="80"/>
      <c r="FKN94" s="80"/>
      <c r="FKO94" s="127"/>
      <c r="FKP94" s="128"/>
      <c r="FKQ94" s="128"/>
      <c r="FKR94" s="128"/>
      <c r="FKS94" s="129"/>
      <c r="FKT94" s="80"/>
      <c r="FKU94" s="80"/>
      <c r="FKV94" s="80"/>
      <c r="FKW94" s="80"/>
      <c r="FKX94" s="127"/>
      <c r="FKY94" s="128"/>
      <c r="FKZ94" s="128"/>
      <c r="FLA94" s="128"/>
      <c r="FLB94" s="129"/>
      <c r="FLC94" s="80"/>
      <c r="FLD94" s="80"/>
      <c r="FLE94" s="80"/>
      <c r="FLF94" s="80"/>
      <c r="FLG94" s="127"/>
      <c r="FLH94" s="128"/>
      <c r="FLI94" s="128"/>
      <c r="FLJ94" s="128"/>
      <c r="FLK94" s="129"/>
      <c r="FLL94" s="80"/>
      <c r="FLM94" s="80"/>
      <c r="FLN94" s="80"/>
      <c r="FLO94" s="80"/>
      <c r="FLP94" s="127"/>
      <c r="FLQ94" s="128"/>
      <c r="FLR94" s="128"/>
      <c r="FLS94" s="128"/>
      <c r="FLT94" s="129"/>
      <c r="FLU94" s="80"/>
      <c r="FLV94" s="80"/>
      <c r="FLW94" s="80"/>
      <c r="FLX94" s="80"/>
      <c r="FLY94" s="127"/>
      <c r="FLZ94" s="128"/>
      <c r="FMA94" s="128"/>
      <c r="FMB94" s="128"/>
      <c r="FMC94" s="129"/>
      <c r="FMD94" s="80"/>
      <c r="FME94" s="80"/>
      <c r="FMF94" s="80"/>
      <c r="FMG94" s="80"/>
      <c r="FMH94" s="127"/>
      <c r="FMI94" s="128"/>
      <c r="FMJ94" s="128"/>
      <c r="FMK94" s="128"/>
      <c r="FML94" s="129"/>
      <c r="FMM94" s="80"/>
      <c r="FMN94" s="80"/>
      <c r="FMO94" s="80"/>
      <c r="FMP94" s="80"/>
      <c r="FMQ94" s="127"/>
      <c r="FMR94" s="128"/>
      <c r="FMS94" s="128"/>
      <c r="FMT94" s="128"/>
      <c r="FMU94" s="129"/>
      <c r="FMV94" s="80"/>
      <c r="FMW94" s="80"/>
      <c r="FMX94" s="80"/>
      <c r="FMY94" s="80"/>
      <c r="FMZ94" s="127"/>
      <c r="FNA94" s="128"/>
      <c r="FNB94" s="128"/>
      <c r="FNC94" s="128"/>
      <c r="FND94" s="129"/>
      <c r="FNE94" s="80"/>
      <c r="FNF94" s="80"/>
      <c r="FNG94" s="80"/>
      <c r="FNH94" s="80"/>
      <c r="FNI94" s="127"/>
      <c r="FNJ94" s="128"/>
      <c r="FNK94" s="128"/>
      <c r="FNL94" s="128"/>
      <c r="FNM94" s="129"/>
      <c r="FNN94" s="80"/>
      <c r="FNO94" s="80"/>
      <c r="FNP94" s="80"/>
      <c r="FNQ94" s="80"/>
      <c r="FNR94" s="127"/>
      <c r="FNS94" s="128"/>
      <c r="FNT94" s="128"/>
      <c r="FNU94" s="128"/>
      <c r="FNV94" s="129"/>
      <c r="FNW94" s="80"/>
      <c r="FNX94" s="80"/>
      <c r="FNY94" s="80"/>
      <c r="FNZ94" s="80"/>
      <c r="FOA94" s="127"/>
      <c r="FOB94" s="128"/>
      <c r="FOC94" s="128"/>
      <c r="FOD94" s="128"/>
      <c r="FOE94" s="129"/>
      <c r="FOF94" s="80"/>
      <c r="FOG94" s="80"/>
      <c r="FOH94" s="80"/>
      <c r="FOI94" s="80"/>
      <c r="FOJ94" s="127"/>
      <c r="FOK94" s="128"/>
      <c r="FOL94" s="128"/>
      <c r="FOM94" s="128"/>
      <c r="FON94" s="129"/>
      <c r="FOO94" s="80"/>
      <c r="FOP94" s="80"/>
      <c r="FOQ94" s="80"/>
      <c r="FOR94" s="80"/>
      <c r="FOS94" s="127"/>
      <c r="FOT94" s="128"/>
      <c r="FOU94" s="128"/>
      <c r="FOV94" s="128"/>
      <c r="FOW94" s="129"/>
      <c r="FOX94" s="80"/>
      <c r="FOY94" s="80"/>
      <c r="FOZ94" s="80"/>
      <c r="FPA94" s="80"/>
      <c r="FPB94" s="127"/>
      <c r="FPC94" s="128"/>
      <c r="FPD94" s="128"/>
      <c r="FPE94" s="128"/>
      <c r="FPF94" s="129"/>
      <c r="FPG94" s="80"/>
      <c r="FPH94" s="80"/>
      <c r="FPI94" s="80"/>
      <c r="FPJ94" s="80"/>
      <c r="FPK94" s="127"/>
      <c r="FPL94" s="128"/>
      <c r="FPM94" s="128"/>
      <c r="FPN94" s="128"/>
      <c r="FPO94" s="129"/>
      <c r="FPP94" s="80"/>
      <c r="FPQ94" s="80"/>
      <c r="FPR94" s="80"/>
      <c r="FPS94" s="80"/>
      <c r="FPT94" s="127"/>
      <c r="FPU94" s="128"/>
      <c r="FPV94" s="128"/>
      <c r="FPW94" s="128"/>
      <c r="FPX94" s="129"/>
      <c r="FPY94" s="80"/>
      <c r="FPZ94" s="80"/>
      <c r="FQA94" s="80"/>
      <c r="FQB94" s="80"/>
      <c r="FQC94" s="127"/>
      <c r="FQD94" s="128"/>
      <c r="FQE94" s="128"/>
      <c r="FQF94" s="128"/>
      <c r="FQG94" s="129"/>
      <c r="FQH94" s="80"/>
      <c r="FQI94" s="80"/>
      <c r="FQJ94" s="80"/>
      <c r="FQK94" s="80"/>
      <c r="FQL94" s="127"/>
      <c r="FQM94" s="128"/>
      <c r="FQN94" s="128"/>
      <c r="FQO94" s="128"/>
      <c r="FQP94" s="129"/>
      <c r="FQQ94" s="80"/>
      <c r="FQR94" s="80"/>
      <c r="FQS94" s="80"/>
      <c r="FQT94" s="80"/>
      <c r="FQU94" s="127"/>
      <c r="FQV94" s="128"/>
      <c r="FQW94" s="128"/>
      <c r="FQX94" s="128"/>
      <c r="FQY94" s="129"/>
      <c r="FQZ94" s="80"/>
      <c r="FRA94" s="80"/>
      <c r="FRB94" s="80"/>
      <c r="FRC94" s="80"/>
      <c r="FRD94" s="127"/>
      <c r="FRE94" s="128"/>
      <c r="FRF94" s="128"/>
      <c r="FRG94" s="128"/>
      <c r="FRH94" s="129"/>
      <c r="FRI94" s="80"/>
      <c r="FRJ94" s="80"/>
      <c r="FRK94" s="80"/>
      <c r="FRL94" s="80"/>
      <c r="FRM94" s="127"/>
      <c r="FRN94" s="128"/>
      <c r="FRO94" s="128"/>
      <c r="FRP94" s="128"/>
      <c r="FRQ94" s="129"/>
      <c r="FRR94" s="80"/>
      <c r="FRS94" s="80"/>
      <c r="FRT94" s="80"/>
      <c r="FRU94" s="80"/>
      <c r="FRV94" s="127"/>
      <c r="FRW94" s="128"/>
      <c r="FRX94" s="128"/>
      <c r="FRY94" s="128"/>
      <c r="FRZ94" s="129"/>
      <c r="FSA94" s="80"/>
      <c r="FSB94" s="80"/>
      <c r="FSC94" s="80"/>
      <c r="FSD94" s="80"/>
      <c r="FSE94" s="127"/>
      <c r="FSF94" s="128"/>
      <c r="FSG94" s="128"/>
      <c r="FSH94" s="128"/>
      <c r="FSI94" s="129"/>
      <c r="FSJ94" s="80"/>
      <c r="FSK94" s="80"/>
      <c r="FSL94" s="80"/>
      <c r="FSM94" s="80"/>
      <c r="FSN94" s="127"/>
      <c r="FSO94" s="128"/>
      <c r="FSP94" s="128"/>
      <c r="FSQ94" s="128"/>
      <c r="FSR94" s="129"/>
      <c r="FSS94" s="80"/>
      <c r="FST94" s="80"/>
      <c r="FSU94" s="80"/>
      <c r="FSV94" s="80"/>
      <c r="FSW94" s="127"/>
      <c r="FSX94" s="128"/>
      <c r="FSY94" s="128"/>
      <c r="FSZ94" s="128"/>
      <c r="FTA94" s="129"/>
      <c r="FTB94" s="80"/>
      <c r="FTC94" s="80"/>
      <c r="FTD94" s="80"/>
      <c r="FTE94" s="80"/>
      <c r="FTF94" s="127"/>
      <c r="FTG94" s="128"/>
      <c r="FTH94" s="128"/>
      <c r="FTI94" s="128"/>
      <c r="FTJ94" s="129"/>
      <c r="FTK94" s="80"/>
      <c r="FTL94" s="80"/>
      <c r="FTM94" s="80"/>
      <c r="FTN94" s="80"/>
      <c r="FTO94" s="127"/>
      <c r="FTP94" s="128"/>
      <c r="FTQ94" s="128"/>
      <c r="FTR94" s="128"/>
      <c r="FTS94" s="129"/>
      <c r="FTT94" s="80"/>
      <c r="FTU94" s="80"/>
      <c r="FTV94" s="80"/>
      <c r="FTW94" s="80"/>
      <c r="FTX94" s="127"/>
      <c r="FTY94" s="128"/>
      <c r="FTZ94" s="128"/>
      <c r="FUA94" s="128"/>
      <c r="FUB94" s="129"/>
      <c r="FUC94" s="80"/>
      <c r="FUD94" s="80"/>
      <c r="FUE94" s="80"/>
      <c r="FUF94" s="80"/>
      <c r="FUG94" s="127"/>
      <c r="FUH94" s="128"/>
      <c r="FUI94" s="128"/>
      <c r="FUJ94" s="128"/>
      <c r="FUK94" s="129"/>
      <c r="FUL94" s="80"/>
      <c r="FUM94" s="80"/>
      <c r="FUN94" s="80"/>
      <c r="FUO94" s="80"/>
      <c r="FUP94" s="127"/>
      <c r="FUQ94" s="128"/>
      <c r="FUR94" s="128"/>
      <c r="FUS94" s="128"/>
      <c r="FUT94" s="129"/>
      <c r="FUU94" s="80"/>
      <c r="FUV94" s="80"/>
      <c r="FUW94" s="80"/>
      <c r="FUX94" s="80"/>
      <c r="FUY94" s="127"/>
      <c r="FUZ94" s="128"/>
      <c r="FVA94" s="128"/>
      <c r="FVB94" s="128"/>
      <c r="FVC94" s="129"/>
      <c r="FVD94" s="80"/>
      <c r="FVE94" s="80"/>
      <c r="FVF94" s="80"/>
      <c r="FVG94" s="80"/>
      <c r="FVH94" s="127"/>
      <c r="FVI94" s="128"/>
      <c r="FVJ94" s="128"/>
      <c r="FVK94" s="128"/>
      <c r="FVL94" s="129"/>
      <c r="FVM94" s="80"/>
      <c r="FVN94" s="80"/>
      <c r="FVO94" s="80"/>
      <c r="FVP94" s="80"/>
      <c r="FVQ94" s="127"/>
      <c r="FVR94" s="128"/>
      <c r="FVS94" s="128"/>
      <c r="FVT94" s="128"/>
      <c r="FVU94" s="129"/>
      <c r="FVV94" s="80"/>
      <c r="FVW94" s="80"/>
      <c r="FVX94" s="80"/>
      <c r="FVY94" s="80"/>
      <c r="FVZ94" s="127"/>
      <c r="FWA94" s="128"/>
      <c r="FWB94" s="128"/>
      <c r="FWC94" s="128"/>
      <c r="FWD94" s="129"/>
      <c r="FWE94" s="80"/>
      <c r="FWF94" s="80"/>
      <c r="FWG94" s="80"/>
      <c r="FWH94" s="80"/>
      <c r="FWI94" s="127"/>
      <c r="FWJ94" s="128"/>
      <c r="FWK94" s="128"/>
      <c r="FWL94" s="128"/>
      <c r="FWM94" s="129"/>
      <c r="FWN94" s="80"/>
      <c r="FWO94" s="80"/>
      <c r="FWP94" s="80"/>
      <c r="FWQ94" s="80"/>
      <c r="FWR94" s="127"/>
      <c r="FWS94" s="128"/>
      <c r="FWT94" s="128"/>
      <c r="FWU94" s="128"/>
      <c r="FWV94" s="129"/>
      <c r="FWW94" s="80"/>
      <c r="FWX94" s="80"/>
      <c r="FWY94" s="80"/>
      <c r="FWZ94" s="80"/>
      <c r="FXA94" s="127"/>
      <c r="FXB94" s="128"/>
      <c r="FXC94" s="128"/>
      <c r="FXD94" s="128"/>
      <c r="FXE94" s="129"/>
      <c r="FXF94" s="80"/>
      <c r="FXG94" s="80"/>
      <c r="FXH94" s="80"/>
      <c r="FXI94" s="80"/>
      <c r="FXJ94" s="127"/>
      <c r="FXK94" s="128"/>
      <c r="FXL94" s="128"/>
      <c r="FXM94" s="128"/>
      <c r="FXN94" s="129"/>
      <c r="FXO94" s="80"/>
      <c r="FXP94" s="80"/>
      <c r="FXQ94" s="80"/>
      <c r="FXR94" s="80"/>
      <c r="FXS94" s="127"/>
      <c r="FXT94" s="128"/>
      <c r="FXU94" s="128"/>
      <c r="FXV94" s="128"/>
      <c r="FXW94" s="129"/>
      <c r="FXX94" s="80"/>
      <c r="FXY94" s="80"/>
      <c r="FXZ94" s="80"/>
      <c r="FYA94" s="80"/>
      <c r="FYB94" s="127"/>
      <c r="FYC94" s="128"/>
      <c r="FYD94" s="128"/>
      <c r="FYE94" s="128"/>
      <c r="FYF94" s="129"/>
      <c r="FYG94" s="80"/>
      <c r="FYH94" s="80"/>
      <c r="FYI94" s="80"/>
      <c r="FYJ94" s="80"/>
      <c r="FYK94" s="127"/>
      <c r="FYL94" s="128"/>
      <c r="FYM94" s="128"/>
      <c r="FYN94" s="128"/>
      <c r="FYO94" s="129"/>
      <c r="FYP94" s="80"/>
      <c r="FYQ94" s="80"/>
      <c r="FYR94" s="80"/>
      <c r="FYS94" s="80"/>
      <c r="FYT94" s="127"/>
      <c r="FYU94" s="128"/>
      <c r="FYV94" s="128"/>
      <c r="FYW94" s="128"/>
      <c r="FYX94" s="129"/>
      <c r="FYY94" s="80"/>
      <c r="FYZ94" s="80"/>
      <c r="FZA94" s="80"/>
      <c r="FZB94" s="80"/>
      <c r="FZC94" s="127"/>
      <c r="FZD94" s="128"/>
      <c r="FZE94" s="128"/>
      <c r="FZF94" s="128"/>
      <c r="FZG94" s="129"/>
      <c r="FZH94" s="80"/>
      <c r="FZI94" s="80"/>
      <c r="FZJ94" s="80"/>
      <c r="FZK94" s="80"/>
      <c r="FZL94" s="127"/>
      <c r="FZM94" s="128"/>
      <c r="FZN94" s="128"/>
      <c r="FZO94" s="128"/>
      <c r="FZP94" s="129"/>
      <c r="FZQ94" s="80"/>
      <c r="FZR94" s="80"/>
      <c r="FZS94" s="80"/>
      <c r="FZT94" s="80"/>
      <c r="FZU94" s="127"/>
      <c r="FZV94" s="128"/>
      <c r="FZW94" s="128"/>
      <c r="FZX94" s="128"/>
      <c r="FZY94" s="129"/>
      <c r="FZZ94" s="80"/>
      <c r="GAA94" s="80"/>
      <c r="GAB94" s="80"/>
      <c r="GAC94" s="80"/>
      <c r="GAD94" s="127"/>
      <c r="GAE94" s="128"/>
      <c r="GAF94" s="128"/>
      <c r="GAG94" s="128"/>
      <c r="GAH94" s="129"/>
      <c r="GAI94" s="80"/>
      <c r="GAJ94" s="80"/>
      <c r="GAK94" s="80"/>
      <c r="GAL94" s="80"/>
      <c r="GAM94" s="127"/>
      <c r="GAN94" s="128"/>
      <c r="GAO94" s="128"/>
      <c r="GAP94" s="128"/>
      <c r="GAQ94" s="129"/>
      <c r="GAR94" s="80"/>
      <c r="GAS94" s="80"/>
      <c r="GAT94" s="80"/>
      <c r="GAU94" s="80"/>
      <c r="GAV94" s="127"/>
      <c r="GAW94" s="128"/>
      <c r="GAX94" s="128"/>
      <c r="GAY94" s="128"/>
      <c r="GAZ94" s="129"/>
      <c r="GBA94" s="80"/>
      <c r="GBB94" s="80"/>
      <c r="GBC94" s="80"/>
      <c r="GBD94" s="80"/>
      <c r="GBE94" s="127"/>
      <c r="GBF94" s="128"/>
      <c r="GBG94" s="128"/>
      <c r="GBH94" s="128"/>
      <c r="GBI94" s="129"/>
      <c r="GBJ94" s="80"/>
      <c r="GBK94" s="80"/>
      <c r="GBL94" s="80"/>
      <c r="GBM94" s="80"/>
      <c r="GBN94" s="127"/>
      <c r="GBO94" s="128"/>
      <c r="GBP94" s="128"/>
      <c r="GBQ94" s="128"/>
      <c r="GBR94" s="129"/>
      <c r="GBS94" s="80"/>
      <c r="GBT94" s="80"/>
      <c r="GBU94" s="80"/>
      <c r="GBV94" s="80"/>
      <c r="GBW94" s="127"/>
      <c r="GBX94" s="128"/>
      <c r="GBY94" s="128"/>
      <c r="GBZ94" s="128"/>
      <c r="GCA94" s="129"/>
      <c r="GCB94" s="80"/>
      <c r="GCC94" s="80"/>
      <c r="GCD94" s="80"/>
      <c r="GCE94" s="80"/>
      <c r="GCF94" s="127"/>
      <c r="GCG94" s="128"/>
      <c r="GCH94" s="128"/>
      <c r="GCI94" s="128"/>
      <c r="GCJ94" s="129"/>
      <c r="GCK94" s="80"/>
      <c r="GCL94" s="80"/>
      <c r="GCM94" s="80"/>
      <c r="GCN94" s="80"/>
      <c r="GCO94" s="127"/>
      <c r="GCP94" s="128"/>
      <c r="GCQ94" s="128"/>
      <c r="GCR94" s="128"/>
      <c r="GCS94" s="129"/>
      <c r="GCT94" s="80"/>
      <c r="GCU94" s="80"/>
      <c r="GCV94" s="80"/>
      <c r="GCW94" s="80"/>
      <c r="GCX94" s="127"/>
      <c r="GCY94" s="128"/>
      <c r="GCZ94" s="128"/>
      <c r="GDA94" s="128"/>
      <c r="GDB94" s="129"/>
      <c r="GDC94" s="80"/>
      <c r="GDD94" s="80"/>
      <c r="GDE94" s="80"/>
      <c r="GDF94" s="80"/>
      <c r="GDG94" s="127"/>
      <c r="GDH94" s="128"/>
      <c r="GDI94" s="128"/>
      <c r="GDJ94" s="128"/>
      <c r="GDK94" s="129"/>
      <c r="GDL94" s="80"/>
      <c r="GDM94" s="80"/>
      <c r="GDN94" s="80"/>
      <c r="GDO94" s="80"/>
      <c r="GDP94" s="127"/>
      <c r="GDQ94" s="128"/>
      <c r="GDR94" s="128"/>
      <c r="GDS94" s="128"/>
      <c r="GDT94" s="129"/>
      <c r="GDU94" s="80"/>
      <c r="GDV94" s="80"/>
      <c r="GDW94" s="80"/>
      <c r="GDX94" s="80"/>
      <c r="GDY94" s="127"/>
      <c r="GDZ94" s="128"/>
      <c r="GEA94" s="128"/>
      <c r="GEB94" s="128"/>
      <c r="GEC94" s="129"/>
      <c r="GED94" s="80"/>
      <c r="GEE94" s="80"/>
      <c r="GEF94" s="80"/>
      <c r="GEG94" s="80"/>
      <c r="GEH94" s="127"/>
      <c r="GEI94" s="128"/>
      <c r="GEJ94" s="128"/>
      <c r="GEK94" s="128"/>
      <c r="GEL94" s="129"/>
      <c r="GEM94" s="80"/>
      <c r="GEN94" s="80"/>
      <c r="GEO94" s="80"/>
      <c r="GEP94" s="80"/>
      <c r="GEQ94" s="127"/>
      <c r="GER94" s="128"/>
      <c r="GES94" s="128"/>
      <c r="GET94" s="128"/>
      <c r="GEU94" s="129"/>
      <c r="GEV94" s="80"/>
      <c r="GEW94" s="80"/>
      <c r="GEX94" s="80"/>
      <c r="GEY94" s="80"/>
      <c r="GEZ94" s="127"/>
      <c r="GFA94" s="128"/>
      <c r="GFB94" s="128"/>
      <c r="GFC94" s="128"/>
      <c r="GFD94" s="129"/>
      <c r="GFE94" s="80"/>
      <c r="GFF94" s="80"/>
      <c r="GFG94" s="80"/>
      <c r="GFH94" s="80"/>
      <c r="GFI94" s="127"/>
      <c r="GFJ94" s="128"/>
      <c r="GFK94" s="128"/>
      <c r="GFL94" s="128"/>
      <c r="GFM94" s="129"/>
      <c r="GFN94" s="80"/>
      <c r="GFO94" s="80"/>
      <c r="GFP94" s="80"/>
      <c r="GFQ94" s="80"/>
      <c r="GFR94" s="127"/>
      <c r="GFS94" s="128"/>
      <c r="GFT94" s="128"/>
      <c r="GFU94" s="128"/>
      <c r="GFV94" s="129"/>
      <c r="GFW94" s="80"/>
      <c r="GFX94" s="80"/>
      <c r="GFY94" s="80"/>
      <c r="GFZ94" s="80"/>
      <c r="GGA94" s="127"/>
      <c r="GGB94" s="128"/>
      <c r="GGC94" s="128"/>
      <c r="GGD94" s="128"/>
      <c r="GGE94" s="129"/>
      <c r="GGF94" s="80"/>
      <c r="GGG94" s="80"/>
      <c r="GGH94" s="80"/>
      <c r="GGI94" s="80"/>
      <c r="GGJ94" s="127"/>
      <c r="GGK94" s="128"/>
      <c r="GGL94" s="128"/>
      <c r="GGM94" s="128"/>
      <c r="GGN94" s="129"/>
      <c r="GGO94" s="80"/>
      <c r="GGP94" s="80"/>
      <c r="GGQ94" s="80"/>
      <c r="GGR94" s="80"/>
      <c r="GGS94" s="127"/>
      <c r="GGT94" s="128"/>
      <c r="GGU94" s="128"/>
      <c r="GGV94" s="128"/>
      <c r="GGW94" s="129"/>
      <c r="GGX94" s="80"/>
      <c r="GGY94" s="80"/>
      <c r="GGZ94" s="80"/>
      <c r="GHA94" s="80"/>
      <c r="GHB94" s="127"/>
      <c r="GHC94" s="128"/>
      <c r="GHD94" s="128"/>
      <c r="GHE94" s="128"/>
      <c r="GHF94" s="129"/>
      <c r="GHG94" s="80"/>
      <c r="GHH94" s="80"/>
      <c r="GHI94" s="80"/>
      <c r="GHJ94" s="80"/>
      <c r="GHK94" s="127"/>
      <c r="GHL94" s="128"/>
      <c r="GHM94" s="128"/>
      <c r="GHN94" s="128"/>
      <c r="GHO94" s="129"/>
      <c r="GHP94" s="80"/>
      <c r="GHQ94" s="80"/>
      <c r="GHR94" s="80"/>
      <c r="GHS94" s="80"/>
      <c r="GHT94" s="127"/>
      <c r="GHU94" s="128"/>
      <c r="GHV94" s="128"/>
      <c r="GHW94" s="128"/>
      <c r="GHX94" s="129"/>
      <c r="GHY94" s="80"/>
      <c r="GHZ94" s="80"/>
      <c r="GIA94" s="80"/>
      <c r="GIB94" s="80"/>
      <c r="GIC94" s="127"/>
      <c r="GID94" s="128"/>
      <c r="GIE94" s="128"/>
      <c r="GIF94" s="128"/>
      <c r="GIG94" s="129"/>
      <c r="GIH94" s="80"/>
      <c r="GII94" s="80"/>
      <c r="GIJ94" s="80"/>
      <c r="GIK94" s="80"/>
      <c r="GIL94" s="127"/>
      <c r="GIM94" s="128"/>
      <c r="GIN94" s="128"/>
      <c r="GIO94" s="128"/>
      <c r="GIP94" s="129"/>
      <c r="GIQ94" s="80"/>
      <c r="GIR94" s="80"/>
      <c r="GIS94" s="80"/>
      <c r="GIT94" s="80"/>
      <c r="GIU94" s="127"/>
      <c r="GIV94" s="128"/>
      <c r="GIW94" s="128"/>
      <c r="GIX94" s="128"/>
      <c r="GIY94" s="129"/>
      <c r="GIZ94" s="80"/>
      <c r="GJA94" s="80"/>
      <c r="GJB94" s="80"/>
      <c r="GJC94" s="80"/>
      <c r="GJD94" s="127"/>
      <c r="GJE94" s="128"/>
      <c r="GJF94" s="128"/>
      <c r="GJG94" s="128"/>
      <c r="GJH94" s="129"/>
      <c r="GJI94" s="80"/>
      <c r="GJJ94" s="80"/>
      <c r="GJK94" s="80"/>
      <c r="GJL94" s="80"/>
      <c r="GJM94" s="127"/>
      <c r="GJN94" s="128"/>
      <c r="GJO94" s="128"/>
      <c r="GJP94" s="128"/>
      <c r="GJQ94" s="129"/>
      <c r="GJR94" s="80"/>
      <c r="GJS94" s="80"/>
      <c r="GJT94" s="80"/>
      <c r="GJU94" s="80"/>
      <c r="GJV94" s="127"/>
      <c r="GJW94" s="128"/>
      <c r="GJX94" s="128"/>
      <c r="GJY94" s="128"/>
      <c r="GJZ94" s="129"/>
      <c r="GKA94" s="80"/>
      <c r="GKB94" s="80"/>
      <c r="GKC94" s="80"/>
      <c r="GKD94" s="80"/>
      <c r="GKE94" s="127"/>
      <c r="GKF94" s="128"/>
      <c r="GKG94" s="128"/>
      <c r="GKH94" s="128"/>
      <c r="GKI94" s="129"/>
      <c r="GKJ94" s="80"/>
      <c r="GKK94" s="80"/>
      <c r="GKL94" s="80"/>
      <c r="GKM94" s="80"/>
      <c r="GKN94" s="127"/>
      <c r="GKO94" s="128"/>
      <c r="GKP94" s="128"/>
      <c r="GKQ94" s="128"/>
      <c r="GKR94" s="129"/>
      <c r="GKS94" s="80"/>
      <c r="GKT94" s="80"/>
      <c r="GKU94" s="80"/>
      <c r="GKV94" s="80"/>
      <c r="GKW94" s="127"/>
      <c r="GKX94" s="128"/>
      <c r="GKY94" s="128"/>
      <c r="GKZ94" s="128"/>
      <c r="GLA94" s="129"/>
      <c r="GLB94" s="80"/>
      <c r="GLC94" s="80"/>
      <c r="GLD94" s="80"/>
      <c r="GLE94" s="80"/>
      <c r="GLF94" s="127"/>
      <c r="GLG94" s="128"/>
      <c r="GLH94" s="128"/>
      <c r="GLI94" s="128"/>
      <c r="GLJ94" s="129"/>
      <c r="GLK94" s="80"/>
      <c r="GLL94" s="80"/>
      <c r="GLM94" s="80"/>
      <c r="GLN94" s="80"/>
      <c r="GLO94" s="127"/>
      <c r="GLP94" s="128"/>
      <c r="GLQ94" s="128"/>
      <c r="GLR94" s="128"/>
      <c r="GLS94" s="129"/>
      <c r="GLT94" s="80"/>
      <c r="GLU94" s="80"/>
      <c r="GLV94" s="80"/>
      <c r="GLW94" s="80"/>
      <c r="GLX94" s="127"/>
      <c r="GLY94" s="128"/>
      <c r="GLZ94" s="128"/>
      <c r="GMA94" s="128"/>
      <c r="GMB94" s="129"/>
      <c r="GMC94" s="80"/>
      <c r="GMD94" s="80"/>
      <c r="GME94" s="80"/>
      <c r="GMF94" s="80"/>
      <c r="GMG94" s="127"/>
      <c r="GMH94" s="128"/>
      <c r="GMI94" s="128"/>
      <c r="GMJ94" s="128"/>
      <c r="GMK94" s="129"/>
      <c r="GML94" s="80"/>
      <c r="GMM94" s="80"/>
      <c r="GMN94" s="80"/>
      <c r="GMO94" s="80"/>
      <c r="GMP94" s="127"/>
      <c r="GMQ94" s="128"/>
      <c r="GMR94" s="128"/>
      <c r="GMS94" s="128"/>
      <c r="GMT94" s="129"/>
      <c r="GMU94" s="80"/>
      <c r="GMV94" s="80"/>
      <c r="GMW94" s="80"/>
      <c r="GMX94" s="80"/>
      <c r="GMY94" s="127"/>
      <c r="GMZ94" s="128"/>
      <c r="GNA94" s="128"/>
      <c r="GNB94" s="128"/>
      <c r="GNC94" s="129"/>
      <c r="GND94" s="80"/>
      <c r="GNE94" s="80"/>
      <c r="GNF94" s="80"/>
      <c r="GNG94" s="80"/>
      <c r="GNH94" s="127"/>
      <c r="GNI94" s="128"/>
      <c r="GNJ94" s="128"/>
      <c r="GNK94" s="128"/>
      <c r="GNL94" s="129"/>
      <c r="GNM94" s="80"/>
      <c r="GNN94" s="80"/>
      <c r="GNO94" s="80"/>
      <c r="GNP94" s="80"/>
      <c r="GNQ94" s="127"/>
      <c r="GNR94" s="128"/>
      <c r="GNS94" s="128"/>
      <c r="GNT94" s="128"/>
      <c r="GNU94" s="129"/>
      <c r="GNV94" s="80"/>
      <c r="GNW94" s="80"/>
      <c r="GNX94" s="80"/>
      <c r="GNY94" s="80"/>
      <c r="GNZ94" s="127"/>
      <c r="GOA94" s="128"/>
      <c r="GOB94" s="128"/>
      <c r="GOC94" s="128"/>
      <c r="GOD94" s="129"/>
      <c r="GOE94" s="80"/>
      <c r="GOF94" s="80"/>
      <c r="GOG94" s="80"/>
      <c r="GOH94" s="80"/>
      <c r="GOI94" s="127"/>
      <c r="GOJ94" s="128"/>
      <c r="GOK94" s="128"/>
      <c r="GOL94" s="128"/>
      <c r="GOM94" s="129"/>
      <c r="GON94" s="80"/>
      <c r="GOO94" s="80"/>
      <c r="GOP94" s="80"/>
      <c r="GOQ94" s="80"/>
      <c r="GOR94" s="127"/>
      <c r="GOS94" s="128"/>
      <c r="GOT94" s="128"/>
      <c r="GOU94" s="128"/>
      <c r="GOV94" s="129"/>
      <c r="GOW94" s="80"/>
      <c r="GOX94" s="80"/>
      <c r="GOY94" s="80"/>
      <c r="GOZ94" s="80"/>
      <c r="GPA94" s="127"/>
      <c r="GPB94" s="128"/>
      <c r="GPC94" s="128"/>
      <c r="GPD94" s="128"/>
      <c r="GPE94" s="129"/>
      <c r="GPF94" s="80"/>
      <c r="GPG94" s="80"/>
      <c r="GPH94" s="80"/>
      <c r="GPI94" s="80"/>
      <c r="GPJ94" s="127"/>
      <c r="GPK94" s="128"/>
      <c r="GPL94" s="128"/>
      <c r="GPM94" s="128"/>
      <c r="GPN94" s="129"/>
      <c r="GPO94" s="80"/>
      <c r="GPP94" s="80"/>
      <c r="GPQ94" s="80"/>
      <c r="GPR94" s="80"/>
      <c r="GPS94" s="127"/>
      <c r="GPT94" s="128"/>
      <c r="GPU94" s="128"/>
      <c r="GPV94" s="128"/>
      <c r="GPW94" s="129"/>
      <c r="GPX94" s="80"/>
      <c r="GPY94" s="80"/>
      <c r="GPZ94" s="80"/>
      <c r="GQA94" s="80"/>
      <c r="GQB94" s="127"/>
      <c r="GQC94" s="128"/>
      <c r="GQD94" s="128"/>
      <c r="GQE94" s="128"/>
      <c r="GQF94" s="129"/>
      <c r="GQG94" s="80"/>
      <c r="GQH94" s="80"/>
      <c r="GQI94" s="80"/>
      <c r="GQJ94" s="80"/>
      <c r="GQK94" s="127"/>
      <c r="GQL94" s="128"/>
      <c r="GQM94" s="128"/>
      <c r="GQN94" s="128"/>
      <c r="GQO94" s="129"/>
      <c r="GQP94" s="80"/>
      <c r="GQQ94" s="80"/>
      <c r="GQR94" s="80"/>
      <c r="GQS94" s="80"/>
      <c r="GQT94" s="127"/>
      <c r="GQU94" s="128"/>
      <c r="GQV94" s="128"/>
      <c r="GQW94" s="128"/>
      <c r="GQX94" s="129"/>
      <c r="GQY94" s="80"/>
      <c r="GQZ94" s="80"/>
      <c r="GRA94" s="80"/>
      <c r="GRB94" s="80"/>
      <c r="GRC94" s="127"/>
      <c r="GRD94" s="128"/>
      <c r="GRE94" s="128"/>
      <c r="GRF94" s="128"/>
      <c r="GRG94" s="129"/>
      <c r="GRH94" s="80"/>
      <c r="GRI94" s="80"/>
      <c r="GRJ94" s="80"/>
      <c r="GRK94" s="80"/>
      <c r="GRL94" s="127"/>
      <c r="GRM94" s="128"/>
      <c r="GRN94" s="128"/>
      <c r="GRO94" s="128"/>
      <c r="GRP94" s="129"/>
      <c r="GRQ94" s="80"/>
      <c r="GRR94" s="80"/>
      <c r="GRS94" s="80"/>
      <c r="GRT94" s="80"/>
      <c r="GRU94" s="127"/>
      <c r="GRV94" s="128"/>
      <c r="GRW94" s="128"/>
      <c r="GRX94" s="128"/>
      <c r="GRY94" s="129"/>
      <c r="GRZ94" s="80"/>
      <c r="GSA94" s="80"/>
      <c r="GSB94" s="80"/>
      <c r="GSC94" s="80"/>
      <c r="GSD94" s="127"/>
      <c r="GSE94" s="128"/>
      <c r="GSF94" s="128"/>
      <c r="GSG94" s="128"/>
      <c r="GSH94" s="129"/>
      <c r="GSI94" s="80"/>
      <c r="GSJ94" s="80"/>
      <c r="GSK94" s="80"/>
      <c r="GSL94" s="80"/>
      <c r="GSM94" s="127"/>
      <c r="GSN94" s="128"/>
      <c r="GSO94" s="128"/>
      <c r="GSP94" s="128"/>
      <c r="GSQ94" s="129"/>
      <c r="GSR94" s="80"/>
      <c r="GSS94" s="80"/>
      <c r="GST94" s="80"/>
      <c r="GSU94" s="80"/>
      <c r="GSV94" s="127"/>
      <c r="GSW94" s="128"/>
      <c r="GSX94" s="128"/>
      <c r="GSY94" s="128"/>
      <c r="GSZ94" s="129"/>
      <c r="GTA94" s="80"/>
      <c r="GTB94" s="80"/>
      <c r="GTC94" s="80"/>
      <c r="GTD94" s="80"/>
      <c r="GTE94" s="127"/>
      <c r="GTF94" s="128"/>
      <c r="GTG94" s="128"/>
      <c r="GTH94" s="128"/>
      <c r="GTI94" s="129"/>
      <c r="GTJ94" s="80"/>
      <c r="GTK94" s="80"/>
      <c r="GTL94" s="80"/>
      <c r="GTM94" s="80"/>
      <c r="GTN94" s="127"/>
      <c r="GTO94" s="128"/>
      <c r="GTP94" s="128"/>
      <c r="GTQ94" s="128"/>
      <c r="GTR94" s="129"/>
      <c r="GTS94" s="80"/>
      <c r="GTT94" s="80"/>
      <c r="GTU94" s="80"/>
      <c r="GTV94" s="80"/>
      <c r="GTW94" s="127"/>
      <c r="GTX94" s="128"/>
      <c r="GTY94" s="128"/>
      <c r="GTZ94" s="128"/>
      <c r="GUA94" s="129"/>
      <c r="GUB94" s="80"/>
      <c r="GUC94" s="80"/>
      <c r="GUD94" s="80"/>
      <c r="GUE94" s="80"/>
      <c r="GUF94" s="127"/>
      <c r="GUG94" s="128"/>
      <c r="GUH94" s="128"/>
      <c r="GUI94" s="128"/>
      <c r="GUJ94" s="129"/>
      <c r="GUK94" s="80"/>
      <c r="GUL94" s="80"/>
      <c r="GUM94" s="80"/>
      <c r="GUN94" s="80"/>
      <c r="GUO94" s="127"/>
      <c r="GUP94" s="128"/>
      <c r="GUQ94" s="128"/>
      <c r="GUR94" s="128"/>
      <c r="GUS94" s="129"/>
      <c r="GUT94" s="80"/>
      <c r="GUU94" s="80"/>
      <c r="GUV94" s="80"/>
      <c r="GUW94" s="80"/>
      <c r="GUX94" s="127"/>
      <c r="GUY94" s="128"/>
      <c r="GUZ94" s="128"/>
      <c r="GVA94" s="128"/>
      <c r="GVB94" s="129"/>
      <c r="GVC94" s="80"/>
      <c r="GVD94" s="80"/>
      <c r="GVE94" s="80"/>
      <c r="GVF94" s="80"/>
      <c r="GVG94" s="127"/>
      <c r="GVH94" s="128"/>
      <c r="GVI94" s="128"/>
      <c r="GVJ94" s="128"/>
      <c r="GVK94" s="129"/>
      <c r="GVL94" s="80"/>
      <c r="GVM94" s="80"/>
      <c r="GVN94" s="80"/>
      <c r="GVO94" s="80"/>
      <c r="GVP94" s="127"/>
      <c r="GVQ94" s="128"/>
      <c r="GVR94" s="128"/>
      <c r="GVS94" s="128"/>
      <c r="GVT94" s="129"/>
      <c r="GVU94" s="80"/>
      <c r="GVV94" s="80"/>
      <c r="GVW94" s="80"/>
      <c r="GVX94" s="80"/>
      <c r="GVY94" s="127"/>
      <c r="GVZ94" s="128"/>
      <c r="GWA94" s="128"/>
      <c r="GWB94" s="128"/>
      <c r="GWC94" s="129"/>
      <c r="GWD94" s="80"/>
      <c r="GWE94" s="80"/>
      <c r="GWF94" s="80"/>
      <c r="GWG94" s="80"/>
      <c r="GWH94" s="127"/>
      <c r="GWI94" s="128"/>
      <c r="GWJ94" s="128"/>
      <c r="GWK94" s="128"/>
      <c r="GWL94" s="129"/>
      <c r="GWM94" s="80"/>
      <c r="GWN94" s="80"/>
      <c r="GWO94" s="80"/>
      <c r="GWP94" s="80"/>
      <c r="GWQ94" s="127"/>
      <c r="GWR94" s="128"/>
      <c r="GWS94" s="128"/>
      <c r="GWT94" s="128"/>
      <c r="GWU94" s="129"/>
      <c r="GWV94" s="80"/>
      <c r="GWW94" s="80"/>
      <c r="GWX94" s="80"/>
      <c r="GWY94" s="80"/>
      <c r="GWZ94" s="127"/>
      <c r="GXA94" s="128"/>
      <c r="GXB94" s="128"/>
      <c r="GXC94" s="128"/>
      <c r="GXD94" s="129"/>
      <c r="GXE94" s="80"/>
      <c r="GXF94" s="80"/>
      <c r="GXG94" s="80"/>
      <c r="GXH94" s="80"/>
      <c r="GXI94" s="127"/>
      <c r="GXJ94" s="128"/>
      <c r="GXK94" s="128"/>
      <c r="GXL94" s="128"/>
      <c r="GXM94" s="129"/>
      <c r="GXN94" s="80"/>
      <c r="GXO94" s="80"/>
      <c r="GXP94" s="80"/>
      <c r="GXQ94" s="80"/>
      <c r="GXR94" s="127"/>
      <c r="GXS94" s="128"/>
      <c r="GXT94" s="128"/>
      <c r="GXU94" s="128"/>
      <c r="GXV94" s="129"/>
      <c r="GXW94" s="80"/>
      <c r="GXX94" s="80"/>
      <c r="GXY94" s="80"/>
      <c r="GXZ94" s="80"/>
      <c r="GYA94" s="127"/>
      <c r="GYB94" s="128"/>
      <c r="GYC94" s="128"/>
      <c r="GYD94" s="128"/>
      <c r="GYE94" s="129"/>
      <c r="GYF94" s="80"/>
      <c r="GYG94" s="80"/>
      <c r="GYH94" s="80"/>
      <c r="GYI94" s="80"/>
      <c r="GYJ94" s="127"/>
      <c r="GYK94" s="128"/>
      <c r="GYL94" s="128"/>
      <c r="GYM94" s="128"/>
      <c r="GYN94" s="129"/>
      <c r="GYO94" s="80"/>
      <c r="GYP94" s="80"/>
      <c r="GYQ94" s="80"/>
      <c r="GYR94" s="80"/>
      <c r="GYS94" s="127"/>
      <c r="GYT94" s="128"/>
      <c r="GYU94" s="128"/>
      <c r="GYV94" s="128"/>
      <c r="GYW94" s="129"/>
      <c r="GYX94" s="80"/>
      <c r="GYY94" s="80"/>
      <c r="GYZ94" s="80"/>
      <c r="GZA94" s="80"/>
      <c r="GZB94" s="127"/>
      <c r="GZC94" s="128"/>
      <c r="GZD94" s="128"/>
      <c r="GZE94" s="128"/>
      <c r="GZF94" s="129"/>
      <c r="GZG94" s="80"/>
      <c r="GZH94" s="80"/>
      <c r="GZI94" s="80"/>
      <c r="GZJ94" s="80"/>
      <c r="GZK94" s="127"/>
      <c r="GZL94" s="128"/>
      <c r="GZM94" s="128"/>
      <c r="GZN94" s="128"/>
      <c r="GZO94" s="129"/>
      <c r="GZP94" s="80"/>
      <c r="GZQ94" s="80"/>
      <c r="GZR94" s="80"/>
      <c r="GZS94" s="80"/>
      <c r="GZT94" s="127"/>
      <c r="GZU94" s="128"/>
      <c r="GZV94" s="128"/>
      <c r="GZW94" s="128"/>
      <c r="GZX94" s="129"/>
      <c r="GZY94" s="80"/>
      <c r="GZZ94" s="80"/>
      <c r="HAA94" s="80"/>
      <c r="HAB94" s="80"/>
      <c r="HAC94" s="127"/>
      <c r="HAD94" s="128"/>
      <c r="HAE94" s="128"/>
      <c r="HAF94" s="128"/>
      <c r="HAG94" s="129"/>
      <c r="HAH94" s="80"/>
      <c r="HAI94" s="80"/>
      <c r="HAJ94" s="80"/>
      <c r="HAK94" s="80"/>
      <c r="HAL94" s="127"/>
      <c r="HAM94" s="128"/>
      <c r="HAN94" s="128"/>
      <c r="HAO94" s="128"/>
      <c r="HAP94" s="129"/>
      <c r="HAQ94" s="80"/>
      <c r="HAR94" s="80"/>
      <c r="HAS94" s="80"/>
      <c r="HAT94" s="80"/>
      <c r="HAU94" s="127"/>
      <c r="HAV94" s="128"/>
      <c r="HAW94" s="128"/>
      <c r="HAX94" s="128"/>
      <c r="HAY94" s="129"/>
      <c r="HAZ94" s="80"/>
      <c r="HBA94" s="80"/>
      <c r="HBB94" s="80"/>
      <c r="HBC94" s="80"/>
      <c r="HBD94" s="127"/>
      <c r="HBE94" s="128"/>
      <c r="HBF94" s="128"/>
      <c r="HBG94" s="128"/>
      <c r="HBH94" s="129"/>
      <c r="HBI94" s="80"/>
      <c r="HBJ94" s="80"/>
      <c r="HBK94" s="80"/>
      <c r="HBL94" s="80"/>
      <c r="HBM94" s="127"/>
      <c r="HBN94" s="128"/>
      <c r="HBO94" s="128"/>
      <c r="HBP94" s="128"/>
      <c r="HBQ94" s="129"/>
      <c r="HBR94" s="80"/>
      <c r="HBS94" s="80"/>
      <c r="HBT94" s="80"/>
      <c r="HBU94" s="80"/>
      <c r="HBV94" s="127"/>
      <c r="HBW94" s="128"/>
      <c r="HBX94" s="128"/>
      <c r="HBY94" s="128"/>
      <c r="HBZ94" s="129"/>
      <c r="HCA94" s="80"/>
      <c r="HCB94" s="80"/>
      <c r="HCC94" s="80"/>
      <c r="HCD94" s="80"/>
      <c r="HCE94" s="127"/>
      <c r="HCF94" s="128"/>
      <c r="HCG94" s="128"/>
      <c r="HCH94" s="128"/>
      <c r="HCI94" s="129"/>
      <c r="HCJ94" s="80"/>
      <c r="HCK94" s="80"/>
      <c r="HCL94" s="80"/>
      <c r="HCM94" s="80"/>
      <c r="HCN94" s="127"/>
      <c r="HCO94" s="128"/>
      <c r="HCP94" s="128"/>
      <c r="HCQ94" s="128"/>
      <c r="HCR94" s="129"/>
      <c r="HCS94" s="80"/>
      <c r="HCT94" s="80"/>
      <c r="HCU94" s="80"/>
      <c r="HCV94" s="80"/>
      <c r="HCW94" s="127"/>
      <c r="HCX94" s="128"/>
      <c r="HCY94" s="128"/>
      <c r="HCZ94" s="128"/>
      <c r="HDA94" s="129"/>
      <c r="HDB94" s="80"/>
      <c r="HDC94" s="80"/>
      <c r="HDD94" s="80"/>
      <c r="HDE94" s="80"/>
      <c r="HDF94" s="127"/>
      <c r="HDG94" s="128"/>
      <c r="HDH94" s="128"/>
      <c r="HDI94" s="128"/>
      <c r="HDJ94" s="129"/>
      <c r="HDK94" s="80"/>
      <c r="HDL94" s="80"/>
      <c r="HDM94" s="80"/>
      <c r="HDN94" s="80"/>
      <c r="HDO94" s="127"/>
      <c r="HDP94" s="128"/>
      <c r="HDQ94" s="128"/>
      <c r="HDR94" s="128"/>
      <c r="HDS94" s="129"/>
      <c r="HDT94" s="80"/>
      <c r="HDU94" s="80"/>
      <c r="HDV94" s="80"/>
      <c r="HDW94" s="80"/>
      <c r="HDX94" s="127"/>
      <c r="HDY94" s="128"/>
      <c r="HDZ94" s="128"/>
      <c r="HEA94" s="128"/>
      <c r="HEB94" s="129"/>
      <c r="HEC94" s="80"/>
      <c r="HED94" s="80"/>
      <c r="HEE94" s="80"/>
      <c r="HEF94" s="80"/>
      <c r="HEG94" s="127"/>
      <c r="HEH94" s="128"/>
      <c r="HEI94" s="128"/>
      <c r="HEJ94" s="128"/>
      <c r="HEK94" s="129"/>
      <c r="HEL94" s="80"/>
      <c r="HEM94" s="80"/>
      <c r="HEN94" s="80"/>
      <c r="HEO94" s="80"/>
      <c r="HEP94" s="127"/>
      <c r="HEQ94" s="128"/>
      <c r="HER94" s="128"/>
      <c r="HES94" s="128"/>
      <c r="HET94" s="129"/>
      <c r="HEU94" s="80"/>
      <c r="HEV94" s="80"/>
      <c r="HEW94" s="80"/>
      <c r="HEX94" s="80"/>
      <c r="HEY94" s="127"/>
      <c r="HEZ94" s="128"/>
      <c r="HFA94" s="128"/>
      <c r="HFB94" s="128"/>
      <c r="HFC94" s="129"/>
      <c r="HFD94" s="80"/>
      <c r="HFE94" s="80"/>
      <c r="HFF94" s="80"/>
      <c r="HFG94" s="80"/>
      <c r="HFH94" s="127"/>
      <c r="HFI94" s="128"/>
      <c r="HFJ94" s="128"/>
      <c r="HFK94" s="128"/>
      <c r="HFL94" s="129"/>
      <c r="HFM94" s="80"/>
      <c r="HFN94" s="80"/>
      <c r="HFO94" s="80"/>
      <c r="HFP94" s="80"/>
      <c r="HFQ94" s="127"/>
      <c r="HFR94" s="128"/>
      <c r="HFS94" s="128"/>
      <c r="HFT94" s="128"/>
      <c r="HFU94" s="129"/>
      <c r="HFV94" s="80"/>
      <c r="HFW94" s="80"/>
      <c r="HFX94" s="80"/>
      <c r="HFY94" s="80"/>
      <c r="HFZ94" s="127"/>
      <c r="HGA94" s="128"/>
      <c r="HGB94" s="128"/>
      <c r="HGC94" s="128"/>
      <c r="HGD94" s="129"/>
      <c r="HGE94" s="80"/>
      <c r="HGF94" s="80"/>
      <c r="HGG94" s="80"/>
      <c r="HGH94" s="80"/>
      <c r="HGI94" s="127"/>
      <c r="HGJ94" s="128"/>
      <c r="HGK94" s="128"/>
      <c r="HGL94" s="128"/>
      <c r="HGM94" s="129"/>
      <c r="HGN94" s="80"/>
      <c r="HGO94" s="80"/>
      <c r="HGP94" s="80"/>
      <c r="HGQ94" s="80"/>
      <c r="HGR94" s="127"/>
      <c r="HGS94" s="128"/>
      <c r="HGT94" s="128"/>
      <c r="HGU94" s="128"/>
      <c r="HGV94" s="129"/>
      <c r="HGW94" s="80"/>
      <c r="HGX94" s="80"/>
      <c r="HGY94" s="80"/>
      <c r="HGZ94" s="80"/>
      <c r="HHA94" s="127"/>
      <c r="HHB94" s="128"/>
      <c r="HHC94" s="128"/>
      <c r="HHD94" s="128"/>
      <c r="HHE94" s="129"/>
      <c r="HHF94" s="80"/>
      <c r="HHG94" s="80"/>
      <c r="HHH94" s="80"/>
      <c r="HHI94" s="80"/>
      <c r="HHJ94" s="127"/>
      <c r="HHK94" s="128"/>
      <c r="HHL94" s="128"/>
      <c r="HHM94" s="128"/>
      <c r="HHN94" s="129"/>
      <c r="HHO94" s="80"/>
      <c r="HHP94" s="80"/>
      <c r="HHQ94" s="80"/>
      <c r="HHR94" s="80"/>
      <c r="HHS94" s="127"/>
      <c r="HHT94" s="128"/>
      <c r="HHU94" s="128"/>
      <c r="HHV94" s="128"/>
      <c r="HHW94" s="129"/>
      <c r="HHX94" s="80"/>
      <c r="HHY94" s="80"/>
      <c r="HHZ94" s="80"/>
      <c r="HIA94" s="80"/>
      <c r="HIB94" s="127"/>
      <c r="HIC94" s="128"/>
      <c r="HID94" s="128"/>
      <c r="HIE94" s="128"/>
      <c r="HIF94" s="129"/>
      <c r="HIG94" s="80"/>
      <c r="HIH94" s="80"/>
      <c r="HII94" s="80"/>
      <c r="HIJ94" s="80"/>
      <c r="HIK94" s="127"/>
      <c r="HIL94" s="128"/>
      <c r="HIM94" s="128"/>
      <c r="HIN94" s="128"/>
      <c r="HIO94" s="129"/>
      <c r="HIP94" s="80"/>
      <c r="HIQ94" s="80"/>
      <c r="HIR94" s="80"/>
      <c r="HIS94" s="80"/>
      <c r="HIT94" s="127"/>
      <c r="HIU94" s="128"/>
      <c r="HIV94" s="128"/>
      <c r="HIW94" s="128"/>
      <c r="HIX94" s="129"/>
      <c r="HIY94" s="80"/>
      <c r="HIZ94" s="80"/>
      <c r="HJA94" s="80"/>
      <c r="HJB94" s="80"/>
      <c r="HJC94" s="127"/>
      <c r="HJD94" s="128"/>
      <c r="HJE94" s="128"/>
      <c r="HJF94" s="128"/>
      <c r="HJG94" s="129"/>
      <c r="HJH94" s="80"/>
      <c r="HJI94" s="80"/>
      <c r="HJJ94" s="80"/>
      <c r="HJK94" s="80"/>
      <c r="HJL94" s="127"/>
      <c r="HJM94" s="128"/>
      <c r="HJN94" s="128"/>
      <c r="HJO94" s="128"/>
      <c r="HJP94" s="129"/>
      <c r="HJQ94" s="80"/>
      <c r="HJR94" s="80"/>
      <c r="HJS94" s="80"/>
      <c r="HJT94" s="80"/>
      <c r="HJU94" s="127"/>
      <c r="HJV94" s="128"/>
      <c r="HJW94" s="128"/>
      <c r="HJX94" s="128"/>
      <c r="HJY94" s="129"/>
      <c r="HJZ94" s="80"/>
      <c r="HKA94" s="80"/>
      <c r="HKB94" s="80"/>
      <c r="HKC94" s="80"/>
      <c r="HKD94" s="127"/>
      <c r="HKE94" s="128"/>
      <c r="HKF94" s="128"/>
      <c r="HKG94" s="128"/>
      <c r="HKH94" s="129"/>
      <c r="HKI94" s="80"/>
      <c r="HKJ94" s="80"/>
      <c r="HKK94" s="80"/>
      <c r="HKL94" s="80"/>
      <c r="HKM94" s="127"/>
      <c r="HKN94" s="128"/>
      <c r="HKO94" s="128"/>
      <c r="HKP94" s="128"/>
      <c r="HKQ94" s="129"/>
      <c r="HKR94" s="80"/>
      <c r="HKS94" s="80"/>
      <c r="HKT94" s="80"/>
      <c r="HKU94" s="80"/>
      <c r="HKV94" s="127"/>
      <c r="HKW94" s="128"/>
      <c r="HKX94" s="128"/>
      <c r="HKY94" s="128"/>
      <c r="HKZ94" s="129"/>
      <c r="HLA94" s="80"/>
      <c r="HLB94" s="80"/>
      <c r="HLC94" s="80"/>
      <c r="HLD94" s="80"/>
      <c r="HLE94" s="127"/>
      <c r="HLF94" s="128"/>
      <c r="HLG94" s="128"/>
      <c r="HLH94" s="128"/>
      <c r="HLI94" s="129"/>
      <c r="HLJ94" s="80"/>
      <c r="HLK94" s="80"/>
      <c r="HLL94" s="80"/>
      <c r="HLM94" s="80"/>
      <c r="HLN94" s="127"/>
      <c r="HLO94" s="128"/>
      <c r="HLP94" s="128"/>
      <c r="HLQ94" s="128"/>
      <c r="HLR94" s="129"/>
      <c r="HLS94" s="80"/>
      <c r="HLT94" s="80"/>
      <c r="HLU94" s="80"/>
      <c r="HLV94" s="80"/>
      <c r="HLW94" s="127"/>
      <c r="HLX94" s="128"/>
      <c r="HLY94" s="128"/>
      <c r="HLZ94" s="128"/>
      <c r="HMA94" s="129"/>
      <c r="HMB94" s="80"/>
      <c r="HMC94" s="80"/>
      <c r="HMD94" s="80"/>
      <c r="HME94" s="80"/>
      <c r="HMF94" s="127"/>
      <c r="HMG94" s="128"/>
      <c r="HMH94" s="128"/>
      <c r="HMI94" s="128"/>
      <c r="HMJ94" s="129"/>
      <c r="HMK94" s="80"/>
      <c r="HML94" s="80"/>
      <c r="HMM94" s="80"/>
      <c r="HMN94" s="80"/>
      <c r="HMO94" s="127"/>
      <c r="HMP94" s="128"/>
      <c r="HMQ94" s="128"/>
      <c r="HMR94" s="128"/>
      <c r="HMS94" s="129"/>
      <c r="HMT94" s="80"/>
      <c r="HMU94" s="80"/>
      <c r="HMV94" s="80"/>
      <c r="HMW94" s="80"/>
      <c r="HMX94" s="127"/>
      <c r="HMY94" s="128"/>
      <c r="HMZ94" s="128"/>
      <c r="HNA94" s="128"/>
      <c r="HNB94" s="129"/>
      <c r="HNC94" s="80"/>
      <c r="HND94" s="80"/>
      <c r="HNE94" s="80"/>
      <c r="HNF94" s="80"/>
      <c r="HNG94" s="127"/>
      <c r="HNH94" s="128"/>
      <c r="HNI94" s="128"/>
      <c r="HNJ94" s="128"/>
      <c r="HNK94" s="129"/>
      <c r="HNL94" s="80"/>
      <c r="HNM94" s="80"/>
      <c r="HNN94" s="80"/>
      <c r="HNO94" s="80"/>
      <c r="HNP94" s="127"/>
      <c r="HNQ94" s="128"/>
      <c r="HNR94" s="128"/>
      <c r="HNS94" s="128"/>
      <c r="HNT94" s="129"/>
      <c r="HNU94" s="80"/>
      <c r="HNV94" s="80"/>
      <c r="HNW94" s="80"/>
      <c r="HNX94" s="80"/>
      <c r="HNY94" s="127"/>
      <c r="HNZ94" s="128"/>
      <c r="HOA94" s="128"/>
      <c r="HOB94" s="128"/>
      <c r="HOC94" s="129"/>
      <c r="HOD94" s="80"/>
      <c r="HOE94" s="80"/>
      <c r="HOF94" s="80"/>
      <c r="HOG94" s="80"/>
      <c r="HOH94" s="127"/>
      <c r="HOI94" s="128"/>
      <c r="HOJ94" s="128"/>
      <c r="HOK94" s="128"/>
      <c r="HOL94" s="129"/>
      <c r="HOM94" s="80"/>
      <c r="HON94" s="80"/>
      <c r="HOO94" s="80"/>
      <c r="HOP94" s="80"/>
      <c r="HOQ94" s="127"/>
      <c r="HOR94" s="128"/>
      <c r="HOS94" s="128"/>
      <c r="HOT94" s="128"/>
      <c r="HOU94" s="129"/>
      <c r="HOV94" s="80"/>
      <c r="HOW94" s="80"/>
      <c r="HOX94" s="80"/>
      <c r="HOY94" s="80"/>
      <c r="HOZ94" s="127"/>
      <c r="HPA94" s="128"/>
      <c r="HPB94" s="128"/>
      <c r="HPC94" s="128"/>
      <c r="HPD94" s="129"/>
      <c r="HPE94" s="80"/>
      <c r="HPF94" s="80"/>
      <c r="HPG94" s="80"/>
      <c r="HPH94" s="80"/>
      <c r="HPI94" s="127"/>
      <c r="HPJ94" s="128"/>
      <c r="HPK94" s="128"/>
      <c r="HPL94" s="128"/>
      <c r="HPM94" s="129"/>
      <c r="HPN94" s="80"/>
      <c r="HPO94" s="80"/>
      <c r="HPP94" s="80"/>
      <c r="HPQ94" s="80"/>
      <c r="HPR94" s="127"/>
      <c r="HPS94" s="128"/>
      <c r="HPT94" s="128"/>
      <c r="HPU94" s="128"/>
      <c r="HPV94" s="129"/>
      <c r="HPW94" s="80"/>
      <c r="HPX94" s="80"/>
      <c r="HPY94" s="80"/>
      <c r="HPZ94" s="80"/>
      <c r="HQA94" s="127"/>
      <c r="HQB94" s="128"/>
      <c r="HQC94" s="128"/>
      <c r="HQD94" s="128"/>
      <c r="HQE94" s="129"/>
      <c r="HQF94" s="80"/>
      <c r="HQG94" s="80"/>
      <c r="HQH94" s="80"/>
      <c r="HQI94" s="80"/>
      <c r="HQJ94" s="127"/>
      <c r="HQK94" s="128"/>
      <c r="HQL94" s="128"/>
      <c r="HQM94" s="128"/>
      <c r="HQN94" s="129"/>
      <c r="HQO94" s="80"/>
      <c r="HQP94" s="80"/>
      <c r="HQQ94" s="80"/>
      <c r="HQR94" s="80"/>
      <c r="HQS94" s="127"/>
      <c r="HQT94" s="128"/>
      <c r="HQU94" s="128"/>
      <c r="HQV94" s="128"/>
      <c r="HQW94" s="129"/>
      <c r="HQX94" s="80"/>
      <c r="HQY94" s="80"/>
      <c r="HQZ94" s="80"/>
      <c r="HRA94" s="80"/>
      <c r="HRB94" s="127"/>
      <c r="HRC94" s="128"/>
      <c r="HRD94" s="128"/>
      <c r="HRE94" s="128"/>
      <c r="HRF94" s="129"/>
      <c r="HRG94" s="80"/>
      <c r="HRH94" s="80"/>
      <c r="HRI94" s="80"/>
      <c r="HRJ94" s="80"/>
      <c r="HRK94" s="127"/>
      <c r="HRL94" s="128"/>
      <c r="HRM94" s="128"/>
      <c r="HRN94" s="128"/>
      <c r="HRO94" s="129"/>
      <c r="HRP94" s="80"/>
      <c r="HRQ94" s="80"/>
      <c r="HRR94" s="80"/>
      <c r="HRS94" s="80"/>
      <c r="HRT94" s="127"/>
      <c r="HRU94" s="128"/>
      <c r="HRV94" s="128"/>
      <c r="HRW94" s="128"/>
      <c r="HRX94" s="129"/>
      <c r="HRY94" s="80"/>
      <c r="HRZ94" s="80"/>
      <c r="HSA94" s="80"/>
      <c r="HSB94" s="80"/>
      <c r="HSC94" s="127"/>
      <c r="HSD94" s="128"/>
      <c r="HSE94" s="128"/>
      <c r="HSF94" s="128"/>
      <c r="HSG94" s="129"/>
      <c r="HSH94" s="80"/>
      <c r="HSI94" s="80"/>
      <c r="HSJ94" s="80"/>
      <c r="HSK94" s="80"/>
      <c r="HSL94" s="127"/>
      <c r="HSM94" s="128"/>
      <c r="HSN94" s="128"/>
      <c r="HSO94" s="128"/>
      <c r="HSP94" s="129"/>
      <c r="HSQ94" s="80"/>
      <c r="HSR94" s="80"/>
      <c r="HSS94" s="80"/>
      <c r="HST94" s="80"/>
      <c r="HSU94" s="127"/>
      <c r="HSV94" s="128"/>
      <c r="HSW94" s="128"/>
      <c r="HSX94" s="128"/>
      <c r="HSY94" s="129"/>
      <c r="HSZ94" s="80"/>
      <c r="HTA94" s="80"/>
      <c r="HTB94" s="80"/>
      <c r="HTC94" s="80"/>
      <c r="HTD94" s="127"/>
      <c r="HTE94" s="128"/>
      <c r="HTF94" s="128"/>
      <c r="HTG94" s="128"/>
      <c r="HTH94" s="129"/>
      <c r="HTI94" s="80"/>
      <c r="HTJ94" s="80"/>
      <c r="HTK94" s="80"/>
      <c r="HTL94" s="80"/>
      <c r="HTM94" s="127"/>
      <c r="HTN94" s="128"/>
      <c r="HTO94" s="128"/>
      <c r="HTP94" s="128"/>
      <c r="HTQ94" s="129"/>
      <c r="HTR94" s="80"/>
      <c r="HTS94" s="80"/>
      <c r="HTT94" s="80"/>
      <c r="HTU94" s="80"/>
      <c r="HTV94" s="127"/>
      <c r="HTW94" s="128"/>
      <c r="HTX94" s="128"/>
      <c r="HTY94" s="128"/>
      <c r="HTZ94" s="129"/>
      <c r="HUA94" s="80"/>
      <c r="HUB94" s="80"/>
      <c r="HUC94" s="80"/>
      <c r="HUD94" s="80"/>
      <c r="HUE94" s="127"/>
      <c r="HUF94" s="128"/>
      <c r="HUG94" s="128"/>
      <c r="HUH94" s="128"/>
      <c r="HUI94" s="129"/>
      <c r="HUJ94" s="80"/>
      <c r="HUK94" s="80"/>
      <c r="HUL94" s="80"/>
      <c r="HUM94" s="80"/>
      <c r="HUN94" s="127"/>
      <c r="HUO94" s="128"/>
      <c r="HUP94" s="128"/>
      <c r="HUQ94" s="128"/>
      <c r="HUR94" s="129"/>
      <c r="HUS94" s="80"/>
      <c r="HUT94" s="80"/>
      <c r="HUU94" s="80"/>
      <c r="HUV94" s="80"/>
      <c r="HUW94" s="127"/>
      <c r="HUX94" s="128"/>
      <c r="HUY94" s="128"/>
      <c r="HUZ94" s="128"/>
      <c r="HVA94" s="129"/>
      <c r="HVB94" s="80"/>
      <c r="HVC94" s="80"/>
      <c r="HVD94" s="80"/>
      <c r="HVE94" s="80"/>
      <c r="HVF94" s="127"/>
      <c r="HVG94" s="128"/>
      <c r="HVH94" s="128"/>
      <c r="HVI94" s="128"/>
      <c r="HVJ94" s="129"/>
      <c r="HVK94" s="80"/>
      <c r="HVL94" s="80"/>
      <c r="HVM94" s="80"/>
      <c r="HVN94" s="80"/>
      <c r="HVO94" s="127"/>
      <c r="HVP94" s="128"/>
      <c r="HVQ94" s="128"/>
      <c r="HVR94" s="128"/>
      <c r="HVS94" s="129"/>
      <c r="HVT94" s="80"/>
      <c r="HVU94" s="80"/>
      <c r="HVV94" s="80"/>
      <c r="HVW94" s="80"/>
      <c r="HVX94" s="127"/>
      <c r="HVY94" s="128"/>
      <c r="HVZ94" s="128"/>
      <c r="HWA94" s="128"/>
      <c r="HWB94" s="129"/>
      <c r="HWC94" s="80"/>
      <c r="HWD94" s="80"/>
      <c r="HWE94" s="80"/>
      <c r="HWF94" s="80"/>
      <c r="HWG94" s="127"/>
      <c r="HWH94" s="128"/>
      <c r="HWI94" s="128"/>
      <c r="HWJ94" s="128"/>
      <c r="HWK94" s="129"/>
      <c r="HWL94" s="80"/>
      <c r="HWM94" s="80"/>
      <c r="HWN94" s="80"/>
      <c r="HWO94" s="80"/>
      <c r="HWP94" s="127"/>
      <c r="HWQ94" s="128"/>
      <c r="HWR94" s="128"/>
      <c r="HWS94" s="128"/>
      <c r="HWT94" s="129"/>
      <c r="HWU94" s="80"/>
      <c r="HWV94" s="80"/>
      <c r="HWW94" s="80"/>
      <c r="HWX94" s="80"/>
      <c r="HWY94" s="127"/>
      <c r="HWZ94" s="128"/>
      <c r="HXA94" s="128"/>
      <c r="HXB94" s="128"/>
      <c r="HXC94" s="129"/>
      <c r="HXD94" s="80"/>
      <c r="HXE94" s="80"/>
      <c r="HXF94" s="80"/>
      <c r="HXG94" s="80"/>
      <c r="HXH94" s="127"/>
      <c r="HXI94" s="128"/>
      <c r="HXJ94" s="128"/>
      <c r="HXK94" s="128"/>
      <c r="HXL94" s="129"/>
      <c r="HXM94" s="80"/>
      <c r="HXN94" s="80"/>
      <c r="HXO94" s="80"/>
      <c r="HXP94" s="80"/>
      <c r="HXQ94" s="127"/>
      <c r="HXR94" s="128"/>
      <c r="HXS94" s="128"/>
      <c r="HXT94" s="128"/>
      <c r="HXU94" s="129"/>
      <c r="HXV94" s="80"/>
      <c r="HXW94" s="80"/>
      <c r="HXX94" s="80"/>
      <c r="HXY94" s="80"/>
      <c r="HXZ94" s="127"/>
      <c r="HYA94" s="128"/>
      <c r="HYB94" s="128"/>
      <c r="HYC94" s="128"/>
      <c r="HYD94" s="129"/>
      <c r="HYE94" s="80"/>
      <c r="HYF94" s="80"/>
      <c r="HYG94" s="80"/>
      <c r="HYH94" s="80"/>
      <c r="HYI94" s="127"/>
      <c r="HYJ94" s="128"/>
      <c r="HYK94" s="128"/>
      <c r="HYL94" s="128"/>
      <c r="HYM94" s="129"/>
      <c r="HYN94" s="80"/>
      <c r="HYO94" s="80"/>
      <c r="HYP94" s="80"/>
      <c r="HYQ94" s="80"/>
      <c r="HYR94" s="127"/>
      <c r="HYS94" s="128"/>
      <c r="HYT94" s="128"/>
      <c r="HYU94" s="128"/>
      <c r="HYV94" s="129"/>
      <c r="HYW94" s="80"/>
      <c r="HYX94" s="80"/>
      <c r="HYY94" s="80"/>
      <c r="HYZ94" s="80"/>
      <c r="HZA94" s="127"/>
      <c r="HZB94" s="128"/>
      <c r="HZC94" s="128"/>
      <c r="HZD94" s="128"/>
      <c r="HZE94" s="129"/>
      <c r="HZF94" s="80"/>
      <c r="HZG94" s="80"/>
      <c r="HZH94" s="80"/>
      <c r="HZI94" s="80"/>
      <c r="HZJ94" s="127"/>
      <c r="HZK94" s="128"/>
      <c r="HZL94" s="128"/>
      <c r="HZM94" s="128"/>
      <c r="HZN94" s="129"/>
      <c r="HZO94" s="80"/>
      <c r="HZP94" s="80"/>
      <c r="HZQ94" s="80"/>
      <c r="HZR94" s="80"/>
      <c r="HZS94" s="127"/>
      <c r="HZT94" s="128"/>
      <c r="HZU94" s="128"/>
      <c r="HZV94" s="128"/>
      <c r="HZW94" s="129"/>
      <c r="HZX94" s="80"/>
      <c r="HZY94" s="80"/>
      <c r="HZZ94" s="80"/>
      <c r="IAA94" s="80"/>
      <c r="IAB94" s="127"/>
      <c r="IAC94" s="128"/>
      <c r="IAD94" s="128"/>
      <c r="IAE94" s="128"/>
      <c r="IAF94" s="129"/>
      <c r="IAG94" s="80"/>
      <c r="IAH94" s="80"/>
      <c r="IAI94" s="80"/>
      <c r="IAJ94" s="80"/>
      <c r="IAK94" s="127"/>
      <c r="IAL94" s="128"/>
      <c r="IAM94" s="128"/>
      <c r="IAN94" s="128"/>
      <c r="IAO94" s="129"/>
      <c r="IAP94" s="80"/>
      <c r="IAQ94" s="80"/>
      <c r="IAR94" s="80"/>
      <c r="IAS94" s="80"/>
      <c r="IAT94" s="127"/>
      <c r="IAU94" s="128"/>
      <c r="IAV94" s="128"/>
      <c r="IAW94" s="128"/>
      <c r="IAX94" s="129"/>
      <c r="IAY94" s="80"/>
      <c r="IAZ94" s="80"/>
      <c r="IBA94" s="80"/>
      <c r="IBB94" s="80"/>
      <c r="IBC94" s="127"/>
      <c r="IBD94" s="128"/>
      <c r="IBE94" s="128"/>
      <c r="IBF94" s="128"/>
      <c r="IBG94" s="129"/>
      <c r="IBH94" s="80"/>
      <c r="IBI94" s="80"/>
      <c r="IBJ94" s="80"/>
      <c r="IBK94" s="80"/>
      <c r="IBL94" s="127"/>
      <c r="IBM94" s="128"/>
      <c r="IBN94" s="128"/>
      <c r="IBO94" s="128"/>
      <c r="IBP94" s="129"/>
      <c r="IBQ94" s="80"/>
      <c r="IBR94" s="80"/>
      <c r="IBS94" s="80"/>
      <c r="IBT94" s="80"/>
      <c r="IBU94" s="127"/>
      <c r="IBV94" s="128"/>
      <c r="IBW94" s="128"/>
      <c r="IBX94" s="128"/>
      <c r="IBY94" s="129"/>
      <c r="IBZ94" s="80"/>
      <c r="ICA94" s="80"/>
      <c r="ICB94" s="80"/>
      <c r="ICC94" s="80"/>
      <c r="ICD94" s="127"/>
      <c r="ICE94" s="128"/>
      <c r="ICF94" s="128"/>
      <c r="ICG94" s="128"/>
      <c r="ICH94" s="129"/>
      <c r="ICI94" s="80"/>
      <c r="ICJ94" s="80"/>
      <c r="ICK94" s="80"/>
      <c r="ICL94" s="80"/>
      <c r="ICM94" s="127"/>
      <c r="ICN94" s="128"/>
      <c r="ICO94" s="128"/>
      <c r="ICP94" s="128"/>
      <c r="ICQ94" s="129"/>
      <c r="ICR94" s="80"/>
      <c r="ICS94" s="80"/>
      <c r="ICT94" s="80"/>
      <c r="ICU94" s="80"/>
      <c r="ICV94" s="127"/>
      <c r="ICW94" s="128"/>
      <c r="ICX94" s="128"/>
      <c r="ICY94" s="128"/>
      <c r="ICZ94" s="129"/>
      <c r="IDA94" s="80"/>
      <c r="IDB94" s="80"/>
      <c r="IDC94" s="80"/>
      <c r="IDD94" s="80"/>
      <c r="IDE94" s="127"/>
      <c r="IDF94" s="128"/>
      <c r="IDG94" s="128"/>
      <c r="IDH94" s="128"/>
      <c r="IDI94" s="129"/>
      <c r="IDJ94" s="80"/>
      <c r="IDK94" s="80"/>
      <c r="IDL94" s="80"/>
      <c r="IDM94" s="80"/>
      <c r="IDN94" s="127"/>
      <c r="IDO94" s="128"/>
      <c r="IDP94" s="128"/>
      <c r="IDQ94" s="128"/>
      <c r="IDR94" s="129"/>
      <c r="IDS94" s="80"/>
      <c r="IDT94" s="80"/>
      <c r="IDU94" s="80"/>
      <c r="IDV94" s="80"/>
      <c r="IDW94" s="127"/>
      <c r="IDX94" s="128"/>
      <c r="IDY94" s="128"/>
      <c r="IDZ94" s="128"/>
      <c r="IEA94" s="129"/>
      <c r="IEB94" s="80"/>
      <c r="IEC94" s="80"/>
      <c r="IED94" s="80"/>
      <c r="IEE94" s="80"/>
      <c r="IEF94" s="127"/>
      <c r="IEG94" s="128"/>
      <c r="IEH94" s="128"/>
      <c r="IEI94" s="128"/>
      <c r="IEJ94" s="129"/>
      <c r="IEK94" s="80"/>
      <c r="IEL94" s="80"/>
      <c r="IEM94" s="80"/>
      <c r="IEN94" s="80"/>
      <c r="IEO94" s="127"/>
      <c r="IEP94" s="128"/>
      <c r="IEQ94" s="128"/>
      <c r="IER94" s="128"/>
      <c r="IES94" s="129"/>
      <c r="IET94" s="80"/>
      <c r="IEU94" s="80"/>
      <c r="IEV94" s="80"/>
      <c r="IEW94" s="80"/>
      <c r="IEX94" s="127"/>
      <c r="IEY94" s="128"/>
      <c r="IEZ94" s="128"/>
      <c r="IFA94" s="128"/>
      <c r="IFB94" s="129"/>
      <c r="IFC94" s="80"/>
      <c r="IFD94" s="80"/>
      <c r="IFE94" s="80"/>
      <c r="IFF94" s="80"/>
      <c r="IFG94" s="127"/>
      <c r="IFH94" s="128"/>
      <c r="IFI94" s="128"/>
      <c r="IFJ94" s="128"/>
      <c r="IFK94" s="129"/>
      <c r="IFL94" s="80"/>
      <c r="IFM94" s="80"/>
      <c r="IFN94" s="80"/>
      <c r="IFO94" s="80"/>
      <c r="IFP94" s="127"/>
      <c r="IFQ94" s="128"/>
      <c r="IFR94" s="128"/>
      <c r="IFS94" s="128"/>
      <c r="IFT94" s="129"/>
      <c r="IFU94" s="80"/>
      <c r="IFV94" s="80"/>
      <c r="IFW94" s="80"/>
      <c r="IFX94" s="80"/>
      <c r="IFY94" s="127"/>
      <c r="IFZ94" s="128"/>
      <c r="IGA94" s="128"/>
      <c r="IGB94" s="128"/>
      <c r="IGC94" s="129"/>
      <c r="IGD94" s="80"/>
      <c r="IGE94" s="80"/>
      <c r="IGF94" s="80"/>
      <c r="IGG94" s="80"/>
      <c r="IGH94" s="127"/>
      <c r="IGI94" s="128"/>
      <c r="IGJ94" s="128"/>
      <c r="IGK94" s="128"/>
      <c r="IGL94" s="129"/>
      <c r="IGM94" s="80"/>
      <c r="IGN94" s="80"/>
      <c r="IGO94" s="80"/>
      <c r="IGP94" s="80"/>
      <c r="IGQ94" s="127"/>
      <c r="IGR94" s="128"/>
      <c r="IGS94" s="128"/>
      <c r="IGT94" s="128"/>
      <c r="IGU94" s="129"/>
      <c r="IGV94" s="80"/>
      <c r="IGW94" s="80"/>
      <c r="IGX94" s="80"/>
      <c r="IGY94" s="80"/>
      <c r="IGZ94" s="127"/>
      <c r="IHA94" s="128"/>
      <c r="IHB94" s="128"/>
      <c r="IHC94" s="128"/>
      <c r="IHD94" s="129"/>
      <c r="IHE94" s="80"/>
      <c r="IHF94" s="80"/>
      <c r="IHG94" s="80"/>
      <c r="IHH94" s="80"/>
      <c r="IHI94" s="127"/>
      <c r="IHJ94" s="128"/>
      <c r="IHK94" s="128"/>
      <c r="IHL94" s="128"/>
      <c r="IHM94" s="129"/>
      <c r="IHN94" s="80"/>
      <c r="IHO94" s="80"/>
      <c r="IHP94" s="80"/>
      <c r="IHQ94" s="80"/>
      <c r="IHR94" s="127"/>
      <c r="IHS94" s="128"/>
      <c r="IHT94" s="128"/>
      <c r="IHU94" s="128"/>
      <c r="IHV94" s="129"/>
      <c r="IHW94" s="80"/>
      <c r="IHX94" s="80"/>
      <c r="IHY94" s="80"/>
      <c r="IHZ94" s="80"/>
      <c r="IIA94" s="127"/>
      <c r="IIB94" s="128"/>
      <c r="IIC94" s="128"/>
      <c r="IID94" s="128"/>
      <c r="IIE94" s="129"/>
      <c r="IIF94" s="80"/>
      <c r="IIG94" s="80"/>
      <c r="IIH94" s="80"/>
      <c r="III94" s="80"/>
      <c r="IIJ94" s="127"/>
      <c r="IIK94" s="128"/>
      <c r="IIL94" s="128"/>
      <c r="IIM94" s="128"/>
      <c r="IIN94" s="129"/>
      <c r="IIO94" s="80"/>
      <c r="IIP94" s="80"/>
      <c r="IIQ94" s="80"/>
      <c r="IIR94" s="80"/>
      <c r="IIS94" s="127"/>
      <c r="IIT94" s="128"/>
      <c r="IIU94" s="128"/>
      <c r="IIV94" s="128"/>
      <c r="IIW94" s="129"/>
      <c r="IIX94" s="80"/>
      <c r="IIY94" s="80"/>
      <c r="IIZ94" s="80"/>
      <c r="IJA94" s="80"/>
      <c r="IJB94" s="127"/>
      <c r="IJC94" s="128"/>
      <c r="IJD94" s="128"/>
      <c r="IJE94" s="128"/>
      <c r="IJF94" s="129"/>
      <c r="IJG94" s="80"/>
      <c r="IJH94" s="80"/>
      <c r="IJI94" s="80"/>
      <c r="IJJ94" s="80"/>
      <c r="IJK94" s="127"/>
      <c r="IJL94" s="128"/>
      <c r="IJM94" s="128"/>
      <c r="IJN94" s="128"/>
      <c r="IJO94" s="129"/>
      <c r="IJP94" s="80"/>
      <c r="IJQ94" s="80"/>
      <c r="IJR94" s="80"/>
      <c r="IJS94" s="80"/>
      <c r="IJT94" s="127"/>
      <c r="IJU94" s="128"/>
      <c r="IJV94" s="128"/>
      <c r="IJW94" s="128"/>
      <c r="IJX94" s="129"/>
      <c r="IJY94" s="80"/>
      <c r="IJZ94" s="80"/>
      <c r="IKA94" s="80"/>
      <c r="IKB94" s="80"/>
      <c r="IKC94" s="127"/>
      <c r="IKD94" s="128"/>
      <c r="IKE94" s="128"/>
      <c r="IKF94" s="128"/>
      <c r="IKG94" s="129"/>
      <c r="IKH94" s="80"/>
      <c r="IKI94" s="80"/>
      <c r="IKJ94" s="80"/>
      <c r="IKK94" s="80"/>
      <c r="IKL94" s="127"/>
      <c r="IKM94" s="128"/>
      <c r="IKN94" s="128"/>
      <c r="IKO94" s="128"/>
      <c r="IKP94" s="129"/>
      <c r="IKQ94" s="80"/>
      <c r="IKR94" s="80"/>
      <c r="IKS94" s="80"/>
      <c r="IKT94" s="80"/>
      <c r="IKU94" s="127"/>
      <c r="IKV94" s="128"/>
      <c r="IKW94" s="128"/>
      <c r="IKX94" s="128"/>
      <c r="IKY94" s="129"/>
      <c r="IKZ94" s="80"/>
      <c r="ILA94" s="80"/>
      <c r="ILB94" s="80"/>
      <c r="ILC94" s="80"/>
      <c r="ILD94" s="127"/>
      <c r="ILE94" s="128"/>
      <c r="ILF94" s="128"/>
      <c r="ILG94" s="128"/>
      <c r="ILH94" s="129"/>
      <c r="ILI94" s="80"/>
      <c r="ILJ94" s="80"/>
      <c r="ILK94" s="80"/>
      <c r="ILL94" s="80"/>
      <c r="ILM94" s="127"/>
      <c r="ILN94" s="128"/>
      <c r="ILO94" s="128"/>
      <c r="ILP94" s="128"/>
      <c r="ILQ94" s="129"/>
      <c r="ILR94" s="80"/>
      <c r="ILS94" s="80"/>
      <c r="ILT94" s="80"/>
      <c r="ILU94" s="80"/>
      <c r="ILV94" s="127"/>
      <c r="ILW94" s="128"/>
      <c r="ILX94" s="128"/>
      <c r="ILY94" s="128"/>
      <c r="ILZ94" s="129"/>
      <c r="IMA94" s="80"/>
      <c r="IMB94" s="80"/>
      <c r="IMC94" s="80"/>
      <c r="IMD94" s="80"/>
      <c r="IME94" s="127"/>
      <c r="IMF94" s="128"/>
      <c r="IMG94" s="128"/>
      <c r="IMH94" s="128"/>
      <c r="IMI94" s="129"/>
      <c r="IMJ94" s="80"/>
      <c r="IMK94" s="80"/>
      <c r="IML94" s="80"/>
      <c r="IMM94" s="80"/>
      <c r="IMN94" s="127"/>
      <c r="IMO94" s="128"/>
      <c r="IMP94" s="128"/>
      <c r="IMQ94" s="128"/>
      <c r="IMR94" s="129"/>
      <c r="IMS94" s="80"/>
      <c r="IMT94" s="80"/>
      <c r="IMU94" s="80"/>
      <c r="IMV94" s="80"/>
      <c r="IMW94" s="127"/>
      <c r="IMX94" s="128"/>
      <c r="IMY94" s="128"/>
      <c r="IMZ94" s="128"/>
      <c r="INA94" s="129"/>
      <c r="INB94" s="80"/>
      <c r="INC94" s="80"/>
      <c r="IND94" s="80"/>
      <c r="INE94" s="80"/>
      <c r="INF94" s="127"/>
      <c r="ING94" s="128"/>
      <c r="INH94" s="128"/>
      <c r="INI94" s="128"/>
      <c r="INJ94" s="129"/>
      <c r="INK94" s="80"/>
      <c r="INL94" s="80"/>
      <c r="INM94" s="80"/>
      <c r="INN94" s="80"/>
      <c r="INO94" s="127"/>
      <c r="INP94" s="128"/>
      <c r="INQ94" s="128"/>
      <c r="INR94" s="128"/>
      <c r="INS94" s="129"/>
      <c r="INT94" s="80"/>
      <c r="INU94" s="80"/>
      <c r="INV94" s="80"/>
      <c r="INW94" s="80"/>
      <c r="INX94" s="127"/>
      <c r="INY94" s="128"/>
      <c r="INZ94" s="128"/>
      <c r="IOA94" s="128"/>
      <c r="IOB94" s="129"/>
      <c r="IOC94" s="80"/>
      <c r="IOD94" s="80"/>
      <c r="IOE94" s="80"/>
      <c r="IOF94" s="80"/>
      <c r="IOG94" s="127"/>
      <c r="IOH94" s="128"/>
      <c r="IOI94" s="128"/>
      <c r="IOJ94" s="128"/>
      <c r="IOK94" s="129"/>
      <c r="IOL94" s="80"/>
      <c r="IOM94" s="80"/>
      <c r="ION94" s="80"/>
      <c r="IOO94" s="80"/>
      <c r="IOP94" s="127"/>
      <c r="IOQ94" s="128"/>
      <c r="IOR94" s="128"/>
      <c r="IOS94" s="128"/>
      <c r="IOT94" s="129"/>
      <c r="IOU94" s="80"/>
      <c r="IOV94" s="80"/>
      <c r="IOW94" s="80"/>
      <c r="IOX94" s="80"/>
      <c r="IOY94" s="127"/>
      <c r="IOZ94" s="128"/>
      <c r="IPA94" s="128"/>
      <c r="IPB94" s="128"/>
      <c r="IPC94" s="129"/>
      <c r="IPD94" s="80"/>
      <c r="IPE94" s="80"/>
      <c r="IPF94" s="80"/>
      <c r="IPG94" s="80"/>
      <c r="IPH94" s="127"/>
      <c r="IPI94" s="128"/>
      <c r="IPJ94" s="128"/>
      <c r="IPK94" s="128"/>
      <c r="IPL94" s="129"/>
      <c r="IPM94" s="80"/>
      <c r="IPN94" s="80"/>
      <c r="IPO94" s="80"/>
      <c r="IPP94" s="80"/>
      <c r="IPQ94" s="127"/>
      <c r="IPR94" s="128"/>
      <c r="IPS94" s="128"/>
      <c r="IPT94" s="128"/>
      <c r="IPU94" s="129"/>
      <c r="IPV94" s="80"/>
      <c r="IPW94" s="80"/>
      <c r="IPX94" s="80"/>
      <c r="IPY94" s="80"/>
      <c r="IPZ94" s="127"/>
      <c r="IQA94" s="128"/>
      <c r="IQB94" s="128"/>
      <c r="IQC94" s="128"/>
      <c r="IQD94" s="129"/>
      <c r="IQE94" s="80"/>
      <c r="IQF94" s="80"/>
      <c r="IQG94" s="80"/>
      <c r="IQH94" s="80"/>
      <c r="IQI94" s="127"/>
      <c r="IQJ94" s="128"/>
      <c r="IQK94" s="128"/>
      <c r="IQL94" s="128"/>
      <c r="IQM94" s="129"/>
      <c r="IQN94" s="80"/>
      <c r="IQO94" s="80"/>
      <c r="IQP94" s="80"/>
      <c r="IQQ94" s="80"/>
      <c r="IQR94" s="127"/>
      <c r="IQS94" s="128"/>
      <c r="IQT94" s="128"/>
      <c r="IQU94" s="128"/>
      <c r="IQV94" s="129"/>
      <c r="IQW94" s="80"/>
      <c r="IQX94" s="80"/>
      <c r="IQY94" s="80"/>
      <c r="IQZ94" s="80"/>
      <c r="IRA94" s="127"/>
      <c r="IRB94" s="128"/>
      <c r="IRC94" s="128"/>
      <c r="IRD94" s="128"/>
      <c r="IRE94" s="129"/>
      <c r="IRF94" s="80"/>
      <c r="IRG94" s="80"/>
      <c r="IRH94" s="80"/>
      <c r="IRI94" s="80"/>
      <c r="IRJ94" s="127"/>
      <c r="IRK94" s="128"/>
      <c r="IRL94" s="128"/>
      <c r="IRM94" s="128"/>
      <c r="IRN94" s="129"/>
      <c r="IRO94" s="80"/>
      <c r="IRP94" s="80"/>
      <c r="IRQ94" s="80"/>
      <c r="IRR94" s="80"/>
      <c r="IRS94" s="127"/>
      <c r="IRT94" s="128"/>
      <c r="IRU94" s="128"/>
      <c r="IRV94" s="128"/>
      <c r="IRW94" s="129"/>
      <c r="IRX94" s="80"/>
      <c r="IRY94" s="80"/>
      <c r="IRZ94" s="80"/>
      <c r="ISA94" s="80"/>
      <c r="ISB94" s="127"/>
      <c r="ISC94" s="128"/>
      <c r="ISD94" s="128"/>
      <c r="ISE94" s="128"/>
      <c r="ISF94" s="129"/>
      <c r="ISG94" s="80"/>
      <c r="ISH94" s="80"/>
      <c r="ISI94" s="80"/>
      <c r="ISJ94" s="80"/>
      <c r="ISK94" s="127"/>
      <c r="ISL94" s="128"/>
      <c r="ISM94" s="128"/>
      <c r="ISN94" s="128"/>
      <c r="ISO94" s="129"/>
      <c r="ISP94" s="80"/>
      <c r="ISQ94" s="80"/>
      <c r="ISR94" s="80"/>
      <c r="ISS94" s="80"/>
      <c r="IST94" s="127"/>
      <c r="ISU94" s="128"/>
      <c r="ISV94" s="128"/>
      <c r="ISW94" s="128"/>
      <c r="ISX94" s="129"/>
      <c r="ISY94" s="80"/>
      <c r="ISZ94" s="80"/>
      <c r="ITA94" s="80"/>
      <c r="ITB94" s="80"/>
      <c r="ITC94" s="127"/>
      <c r="ITD94" s="128"/>
      <c r="ITE94" s="128"/>
      <c r="ITF94" s="128"/>
      <c r="ITG94" s="129"/>
      <c r="ITH94" s="80"/>
      <c r="ITI94" s="80"/>
      <c r="ITJ94" s="80"/>
      <c r="ITK94" s="80"/>
      <c r="ITL94" s="127"/>
      <c r="ITM94" s="128"/>
      <c r="ITN94" s="128"/>
      <c r="ITO94" s="128"/>
      <c r="ITP94" s="129"/>
      <c r="ITQ94" s="80"/>
      <c r="ITR94" s="80"/>
      <c r="ITS94" s="80"/>
      <c r="ITT94" s="80"/>
      <c r="ITU94" s="127"/>
      <c r="ITV94" s="128"/>
      <c r="ITW94" s="128"/>
      <c r="ITX94" s="128"/>
      <c r="ITY94" s="129"/>
      <c r="ITZ94" s="80"/>
      <c r="IUA94" s="80"/>
      <c r="IUB94" s="80"/>
      <c r="IUC94" s="80"/>
      <c r="IUD94" s="127"/>
      <c r="IUE94" s="128"/>
      <c r="IUF94" s="128"/>
      <c r="IUG94" s="128"/>
      <c r="IUH94" s="129"/>
      <c r="IUI94" s="80"/>
      <c r="IUJ94" s="80"/>
      <c r="IUK94" s="80"/>
      <c r="IUL94" s="80"/>
      <c r="IUM94" s="127"/>
      <c r="IUN94" s="128"/>
      <c r="IUO94" s="128"/>
      <c r="IUP94" s="128"/>
      <c r="IUQ94" s="129"/>
      <c r="IUR94" s="80"/>
      <c r="IUS94" s="80"/>
      <c r="IUT94" s="80"/>
      <c r="IUU94" s="80"/>
      <c r="IUV94" s="127"/>
      <c r="IUW94" s="128"/>
      <c r="IUX94" s="128"/>
      <c r="IUY94" s="128"/>
      <c r="IUZ94" s="129"/>
      <c r="IVA94" s="80"/>
      <c r="IVB94" s="80"/>
      <c r="IVC94" s="80"/>
      <c r="IVD94" s="80"/>
      <c r="IVE94" s="127"/>
      <c r="IVF94" s="128"/>
      <c r="IVG94" s="128"/>
      <c r="IVH94" s="128"/>
      <c r="IVI94" s="129"/>
      <c r="IVJ94" s="80"/>
      <c r="IVK94" s="80"/>
      <c r="IVL94" s="80"/>
      <c r="IVM94" s="80"/>
      <c r="IVN94" s="127"/>
      <c r="IVO94" s="128"/>
      <c r="IVP94" s="128"/>
      <c r="IVQ94" s="128"/>
      <c r="IVR94" s="129"/>
      <c r="IVS94" s="80"/>
      <c r="IVT94" s="80"/>
      <c r="IVU94" s="80"/>
      <c r="IVV94" s="80"/>
      <c r="IVW94" s="127"/>
      <c r="IVX94" s="128"/>
      <c r="IVY94" s="128"/>
      <c r="IVZ94" s="128"/>
      <c r="IWA94" s="129"/>
      <c r="IWB94" s="80"/>
      <c r="IWC94" s="80"/>
      <c r="IWD94" s="80"/>
      <c r="IWE94" s="80"/>
      <c r="IWF94" s="127"/>
      <c r="IWG94" s="128"/>
      <c r="IWH94" s="128"/>
      <c r="IWI94" s="128"/>
      <c r="IWJ94" s="129"/>
      <c r="IWK94" s="80"/>
      <c r="IWL94" s="80"/>
      <c r="IWM94" s="80"/>
      <c r="IWN94" s="80"/>
      <c r="IWO94" s="127"/>
      <c r="IWP94" s="128"/>
      <c r="IWQ94" s="128"/>
      <c r="IWR94" s="128"/>
      <c r="IWS94" s="129"/>
      <c r="IWT94" s="80"/>
      <c r="IWU94" s="80"/>
      <c r="IWV94" s="80"/>
      <c r="IWW94" s="80"/>
      <c r="IWX94" s="127"/>
      <c r="IWY94" s="128"/>
      <c r="IWZ94" s="128"/>
      <c r="IXA94" s="128"/>
      <c r="IXB94" s="129"/>
      <c r="IXC94" s="80"/>
      <c r="IXD94" s="80"/>
      <c r="IXE94" s="80"/>
      <c r="IXF94" s="80"/>
      <c r="IXG94" s="127"/>
      <c r="IXH94" s="128"/>
      <c r="IXI94" s="128"/>
      <c r="IXJ94" s="128"/>
      <c r="IXK94" s="129"/>
      <c r="IXL94" s="80"/>
      <c r="IXM94" s="80"/>
      <c r="IXN94" s="80"/>
      <c r="IXO94" s="80"/>
      <c r="IXP94" s="127"/>
      <c r="IXQ94" s="128"/>
      <c r="IXR94" s="128"/>
      <c r="IXS94" s="128"/>
      <c r="IXT94" s="129"/>
      <c r="IXU94" s="80"/>
      <c r="IXV94" s="80"/>
      <c r="IXW94" s="80"/>
      <c r="IXX94" s="80"/>
      <c r="IXY94" s="127"/>
      <c r="IXZ94" s="128"/>
      <c r="IYA94" s="128"/>
      <c r="IYB94" s="128"/>
      <c r="IYC94" s="129"/>
      <c r="IYD94" s="80"/>
      <c r="IYE94" s="80"/>
      <c r="IYF94" s="80"/>
      <c r="IYG94" s="80"/>
      <c r="IYH94" s="127"/>
      <c r="IYI94" s="128"/>
      <c r="IYJ94" s="128"/>
      <c r="IYK94" s="128"/>
      <c r="IYL94" s="129"/>
      <c r="IYM94" s="80"/>
      <c r="IYN94" s="80"/>
      <c r="IYO94" s="80"/>
      <c r="IYP94" s="80"/>
      <c r="IYQ94" s="127"/>
      <c r="IYR94" s="128"/>
      <c r="IYS94" s="128"/>
      <c r="IYT94" s="128"/>
      <c r="IYU94" s="129"/>
      <c r="IYV94" s="80"/>
      <c r="IYW94" s="80"/>
      <c r="IYX94" s="80"/>
      <c r="IYY94" s="80"/>
      <c r="IYZ94" s="127"/>
      <c r="IZA94" s="128"/>
      <c r="IZB94" s="128"/>
      <c r="IZC94" s="128"/>
      <c r="IZD94" s="129"/>
      <c r="IZE94" s="80"/>
      <c r="IZF94" s="80"/>
      <c r="IZG94" s="80"/>
      <c r="IZH94" s="80"/>
      <c r="IZI94" s="127"/>
      <c r="IZJ94" s="128"/>
      <c r="IZK94" s="128"/>
      <c r="IZL94" s="128"/>
      <c r="IZM94" s="129"/>
      <c r="IZN94" s="80"/>
      <c r="IZO94" s="80"/>
      <c r="IZP94" s="80"/>
      <c r="IZQ94" s="80"/>
      <c r="IZR94" s="127"/>
      <c r="IZS94" s="128"/>
      <c r="IZT94" s="128"/>
      <c r="IZU94" s="128"/>
      <c r="IZV94" s="129"/>
      <c r="IZW94" s="80"/>
      <c r="IZX94" s="80"/>
      <c r="IZY94" s="80"/>
      <c r="IZZ94" s="80"/>
      <c r="JAA94" s="127"/>
      <c r="JAB94" s="128"/>
      <c r="JAC94" s="128"/>
      <c r="JAD94" s="128"/>
      <c r="JAE94" s="129"/>
      <c r="JAF94" s="80"/>
      <c r="JAG94" s="80"/>
      <c r="JAH94" s="80"/>
      <c r="JAI94" s="80"/>
      <c r="JAJ94" s="127"/>
      <c r="JAK94" s="128"/>
      <c r="JAL94" s="128"/>
      <c r="JAM94" s="128"/>
      <c r="JAN94" s="129"/>
      <c r="JAO94" s="80"/>
      <c r="JAP94" s="80"/>
      <c r="JAQ94" s="80"/>
      <c r="JAR94" s="80"/>
      <c r="JAS94" s="127"/>
      <c r="JAT94" s="128"/>
      <c r="JAU94" s="128"/>
      <c r="JAV94" s="128"/>
      <c r="JAW94" s="129"/>
      <c r="JAX94" s="80"/>
      <c r="JAY94" s="80"/>
      <c r="JAZ94" s="80"/>
      <c r="JBA94" s="80"/>
      <c r="JBB94" s="127"/>
      <c r="JBC94" s="128"/>
      <c r="JBD94" s="128"/>
      <c r="JBE94" s="128"/>
      <c r="JBF94" s="129"/>
      <c r="JBG94" s="80"/>
      <c r="JBH94" s="80"/>
      <c r="JBI94" s="80"/>
      <c r="JBJ94" s="80"/>
      <c r="JBK94" s="127"/>
      <c r="JBL94" s="128"/>
      <c r="JBM94" s="128"/>
      <c r="JBN94" s="128"/>
      <c r="JBO94" s="129"/>
      <c r="JBP94" s="80"/>
      <c r="JBQ94" s="80"/>
      <c r="JBR94" s="80"/>
      <c r="JBS94" s="80"/>
      <c r="JBT94" s="127"/>
      <c r="JBU94" s="128"/>
      <c r="JBV94" s="128"/>
      <c r="JBW94" s="128"/>
      <c r="JBX94" s="129"/>
      <c r="JBY94" s="80"/>
      <c r="JBZ94" s="80"/>
      <c r="JCA94" s="80"/>
      <c r="JCB94" s="80"/>
      <c r="JCC94" s="127"/>
      <c r="JCD94" s="128"/>
      <c r="JCE94" s="128"/>
      <c r="JCF94" s="128"/>
      <c r="JCG94" s="129"/>
      <c r="JCH94" s="80"/>
      <c r="JCI94" s="80"/>
      <c r="JCJ94" s="80"/>
      <c r="JCK94" s="80"/>
      <c r="JCL94" s="127"/>
      <c r="JCM94" s="128"/>
      <c r="JCN94" s="128"/>
      <c r="JCO94" s="128"/>
      <c r="JCP94" s="129"/>
      <c r="JCQ94" s="80"/>
      <c r="JCR94" s="80"/>
      <c r="JCS94" s="80"/>
      <c r="JCT94" s="80"/>
      <c r="JCU94" s="127"/>
      <c r="JCV94" s="128"/>
      <c r="JCW94" s="128"/>
      <c r="JCX94" s="128"/>
      <c r="JCY94" s="129"/>
      <c r="JCZ94" s="80"/>
      <c r="JDA94" s="80"/>
      <c r="JDB94" s="80"/>
      <c r="JDC94" s="80"/>
      <c r="JDD94" s="127"/>
      <c r="JDE94" s="128"/>
      <c r="JDF94" s="128"/>
      <c r="JDG94" s="128"/>
      <c r="JDH94" s="129"/>
      <c r="JDI94" s="80"/>
      <c r="JDJ94" s="80"/>
      <c r="JDK94" s="80"/>
      <c r="JDL94" s="80"/>
      <c r="JDM94" s="127"/>
      <c r="JDN94" s="128"/>
      <c r="JDO94" s="128"/>
      <c r="JDP94" s="128"/>
      <c r="JDQ94" s="129"/>
      <c r="JDR94" s="80"/>
      <c r="JDS94" s="80"/>
      <c r="JDT94" s="80"/>
      <c r="JDU94" s="80"/>
      <c r="JDV94" s="127"/>
      <c r="JDW94" s="128"/>
      <c r="JDX94" s="128"/>
      <c r="JDY94" s="128"/>
      <c r="JDZ94" s="129"/>
      <c r="JEA94" s="80"/>
      <c r="JEB94" s="80"/>
      <c r="JEC94" s="80"/>
      <c r="JED94" s="80"/>
      <c r="JEE94" s="127"/>
      <c r="JEF94" s="128"/>
      <c r="JEG94" s="128"/>
      <c r="JEH94" s="128"/>
      <c r="JEI94" s="129"/>
      <c r="JEJ94" s="80"/>
      <c r="JEK94" s="80"/>
      <c r="JEL94" s="80"/>
      <c r="JEM94" s="80"/>
      <c r="JEN94" s="127"/>
      <c r="JEO94" s="128"/>
      <c r="JEP94" s="128"/>
      <c r="JEQ94" s="128"/>
      <c r="JER94" s="129"/>
      <c r="JES94" s="80"/>
      <c r="JET94" s="80"/>
      <c r="JEU94" s="80"/>
      <c r="JEV94" s="80"/>
      <c r="JEW94" s="127"/>
      <c r="JEX94" s="128"/>
      <c r="JEY94" s="128"/>
      <c r="JEZ94" s="128"/>
      <c r="JFA94" s="129"/>
      <c r="JFB94" s="80"/>
      <c r="JFC94" s="80"/>
      <c r="JFD94" s="80"/>
      <c r="JFE94" s="80"/>
      <c r="JFF94" s="127"/>
      <c r="JFG94" s="128"/>
      <c r="JFH94" s="128"/>
      <c r="JFI94" s="128"/>
      <c r="JFJ94" s="129"/>
      <c r="JFK94" s="80"/>
      <c r="JFL94" s="80"/>
      <c r="JFM94" s="80"/>
      <c r="JFN94" s="80"/>
      <c r="JFO94" s="127"/>
      <c r="JFP94" s="128"/>
      <c r="JFQ94" s="128"/>
      <c r="JFR94" s="128"/>
      <c r="JFS94" s="129"/>
      <c r="JFT94" s="80"/>
      <c r="JFU94" s="80"/>
      <c r="JFV94" s="80"/>
      <c r="JFW94" s="80"/>
      <c r="JFX94" s="127"/>
      <c r="JFY94" s="128"/>
      <c r="JFZ94" s="128"/>
      <c r="JGA94" s="128"/>
      <c r="JGB94" s="129"/>
      <c r="JGC94" s="80"/>
      <c r="JGD94" s="80"/>
      <c r="JGE94" s="80"/>
      <c r="JGF94" s="80"/>
      <c r="JGG94" s="127"/>
      <c r="JGH94" s="128"/>
      <c r="JGI94" s="128"/>
      <c r="JGJ94" s="128"/>
      <c r="JGK94" s="129"/>
      <c r="JGL94" s="80"/>
      <c r="JGM94" s="80"/>
      <c r="JGN94" s="80"/>
      <c r="JGO94" s="80"/>
      <c r="JGP94" s="127"/>
      <c r="JGQ94" s="128"/>
      <c r="JGR94" s="128"/>
      <c r="JGS94" s="128"/>
      <c r="JGT94" s="129"/>
      <c r="JGU94" s="80"/>
      <c r="JGV94" s="80"/>
      <c r="JGW94" s="80"/>
      <c r="JGX94" s="80"/>
      <c r="JGY94" s="127"/>
      <c r="JGZ94" s="128"/>
      <c r="JHA94" s="128"/>
      <c r="JHB94" s="128"/>
      <c r="JHC94" s="129"/>
      <c r="JHD94" s="80"/>
      <c r="JHE94" s="80"/>
      <c r="JHF94" s="80"/>
      <c r="JHG94" s="80"/>
      <c r="JHH94" s="127"/>
      <c r="JHI94" s="128"/>
      <c r="JHJ94" s="128"/>
      <c r="JHK94" s="128"/>
      <c r="JHL94" s="129"/>
      <c r="JHM94" s="80"/>
      <c r="JHN94" s="80"/>
      <c r="JHO94" s="80"/>
      <c r="JHP94" s="80"/>
      <c r="JHQ94" s="127"/>
      <c r="JHR94" s="128"/>
      <c r="JHS94" s="128"/>
      <c r="JHT94" s="128"/>
      <c r="JHU94" s="129"/>
      <c r="JHV94" s="80"/>
      <c r="JHW94" s="80"/>
      <c r="JHX94" s="80"/>
      <c r="JHY94" s="80"/>
      <c r="JHZ94" s="127"/>
      <c r="JIA94" s="128"/>
      <c r="JIB94" s="128"/>
      <c r="JIC94" s="128"/>
      <c r="JID94" s="129"/>
      <c r="JIE94" s="80"/>
      <c r="JIF94" s="80"/>
      <c r="JIG94" s="80"/>
      <c r="JIH94" s="80"/>
      <c r="JII94" s="127"/>
      <c r="JIJ94" s="128"/>
      <c r="JIK94" s="128"/>
      <c r="JIL94" s="128"/>
      <c r="JIM94" s="129"/>
      <c r="JIN94" s="80"/>
      <c r="JIO94" s="80"/>
      <c r="JIP94" s="80"/>
      <c r="JIQ94" s="80"/>
      <c r="JIR94" s="127"/>
      <c r="JIS94" s="128"/>
      <c r="JIT94" s="128"/>
      <c r="JIU94" s="128"/>
      <c r="JIV94" s="129"/>
      <c r="JIW94" s="80"/>
      <c r="JIX94" s="80"/>
      <c r="JIY94" s="80"/>
      <c r="JIZ94" s="80"/>
      <c r="JJA94" s="127"/>
      <c r="JJB94" s="128"/>
      <c r="JJC94" s="128"/>
      <c r="JJD94" s="128"/>
      <c r="JJE94" s="129"/>
      <c r="JJF94" s="80"/>
      <c r="JJG94" s="80"/>
      <c r="JJH94" s="80"/>
      <c r="JJI94" s="80"/>
      <c r="JJJ94" s="127"/>
      <c r="JJK94" s="128"/>
      <c r="JJL94" s="128"/>
      <c r="JJM94" s="128"/>
      <c r="JJN94" s="129"/>
      <c r="JJO94" s="80"/>
      <c r="JJP94" s="80"/>
      <c r="JJQ94" s="80"/>
      <c r="JJR94" s="80"/>
      <c r="JJS94" s="127"/>
      <c r="JJT94" s="128"/>
      <c r="JJU94" s="128"/>
      <c r="JJV94" s="128"/>
      <c r="JJW94" s="129"/>
      <c r="JJX94" s="80"/>
      <c r="JJY94" s="80"/>
      <c r="JJZ94" s="80"/>
      <c r="JKA94" s="80"/>
      <c r="JKB94" s="127"/>
      <c r="JKC94" s="128"/>
      <c r="JKD94" s="128"/>
      <c r="JKE94" s="128"/>
      <c r="JKF94" s="129"/>
      <c r="JKG94" s="80"/>
      <c r="JKH94" s="80"/>
      <c r="JKI94" s="80"/>
      <c r="JKJ94" s="80"/>
      <c r="JKK94" s="127"/>
      <c r="JKL94" s="128"/>
      <c r="JKM94" s="128"/>
      <c r="JKN94" s="128"/>
      <c r="JKO94" s="129"/>
      <c r="JKP94" s="80"/>
      <c r="JKQ94" s="80"/>
      <c r="JKR94" s="80"/>
      <c r="JKS94" s="80"/>
      <c r="JKT94" s="127"/>
      <c r="JKU94" s="128"/>
      <c r="JKV94" s="128"/>
      <c r="JKW94" s="128"/>
      <c r="JKX94" s="129"/>
      <c r="JKY94" s="80"/>
      <c r="JKZ94" s="80"/>
      <c r="JLA94" s="80"/>
      <c r="JLB94" s="80"/>
      <c r="JLC94" s="127"/>
      <c r="JLD94" s="128"/>
      <c r="JLE94" s="128"/>
      <c r="JLF94" s="128"/>
      <c r="JLG94" s="129"/>
      <c r="JLH94" s="80"/>
      <c r="JLI94" s="80"/>
      <c r="JLJ94" s="80"/>
      <c r="JLK94" s="80"/>
      <c r="JLL94" s="127"/>
      <c r="JLM94" s="128"/>
      <c r="JLN94" s="128"/>
      <c r="JLO94" s="128"/>
      <c r="JLP94" s="129"/>
      <c r="JLQ94" s="80"/>
      <c r="JLR94" s="80"/>
      <c r="JLS94" s="80"/>
      <c r="JLT94" s="80"/>
      <c r="JLU94" s="127"/>
      <c r="JLV94" s="128"/>
      <c r="JLW94" s="128"/>
      <c r="JLX94" s="128"/>
      <c r="JLY94" s="129"/>
      <c r="JLZ94" s="80"/>
      <c r="JMA94" s="80"/>
      <c r="JMB94" s="80"/>
      <c r="JMC94" s="80"/>
      <c r="JMD94" s="127"/>
      <c r="JME94" s="128"/>
      <c r="JMF94" s="128"/>
      <c r="JMG94" s="128"/>
      <c r="JMH94" s="129"/>
      <c r="JMI94" s="80"/>
      <c r="JMJ94" s="80"/>
      <c r="JMK94" s="80"/>
      <c r="JML94" s="80"/>
      <c r="JMM94" s="127"/>
      <c r="JMN94" s="128"/>
      <c r="JMO94" s="128"/>
      <c r="JMP94" s="128"/>
      <c r="JMQ94" s="129"/>
      <c r="JMR94" s="80"/>
      <c r="JMS94" s="80"/>
      <c r="JMT94" s="80"/>
      <c r="JMU94" s="80"/>
      <c r="JMV94" s="127"/>
      <c r="JMW94" s="128"/>
      <c r="JMX94" s="128"/>
      <c r="JMY94" s="128"/>
      <c r="JMZ94" s="129"/>
      <c r="JNA94" s="80"/>
      <c r="JNB94" s="80"/>
      <c r="JNC94" s="80"/>
      <c r="JND94" s="80"/>
      <c r="JNE94" s="127"/>
      <c r="JNF94" s="128"/>
      <c r="JNG94" s="128"/>
      <c r="JNH94" s="128"/>
      <c r="JNI94" s="129"/>
      <c r="JNJ94" s="80"/>
      <c r="JNK94" s="80"/>
      <c r="JNL94" s="80"/>
      <c r="JNM94" s="80"/>
      <c r="JNN94" s="127"/>
      <c r="JNO94" s="128"/>
      <c r="JNP94" s="128"/>
      <c r="JNQ94" s="128"/>
      <c r="JNR94" s="129"/>
      <c r="JNS94" s="80"/>
      <c r="JNT94" s="80"/>
      <c r="JNU94" s="80"/>
      <c r="JNV94" s="80"/>
      <c r="JNW94" s="127"/>
      <c r="JNX94" s="128"/>
      <c r="JNY94" s="128"/>
      <c r="JNZ94" s="128"/>
      <c r="JOA94" s="129"/>
      <c r="JOB94" s="80"/>
      <c r="JOC94" s="80"/>
      <c r="JOD94" s="80"/>
      <c r="JOE94" s="80"/>
      <c r="JOF94" s="127"/>
      <c r="JOG94" s="128"/>
      <c r="JOH94" s="128"/>
      <c r="JOI94" s="128"/>
      <c r="JOJ94" s="129"/>
      <c r="JOK94" s="80"/>
      <c r="JOL94" s="80"/>
      <c r="JOM94" s="80"/>
      <c r="JON94" s="80"/>
      <c r="JOO94" s="127"/>
      <c r="JOP94" s="128"/>
      <c r="JOQ94" s="128"/>
      <c r="JOR94" s="128"/>
      <c r="JOS94" s="129"/>
      <c r="JOT94" s="80"/>
      <c r="JOU94" s="80"/>
      <c r="JOV94" s="80"/>
      <c r="JOW94" s="80"/>
      <c r="JOX94" s="127"/>
      <c r="JOY94" s="128"/>
      <c r="JOZ94" s="128"/>
      <c r="JPA94" s="128"/>
      <c r="JPB94" s="129"/>
      <c r="JPC94" s="80"/>
      <c r="JPD94" s="80"/>
      <c r="JPE94" s="80"/>
      <c r="JPF94" s="80"/>
      <c r="JPG94" s="127"/>
      <c r="JPH94" s="128"/>
      <c r="JPI94" s="128"/>
      <c r="JPJ94" s="128"/>
      <c r="JPK94" s="129"/>
      <c r="JPL94" s="80"/>
      <c r="JPM94" s="80"/>
      <c r="JPN94" s="80"/>
      <c r="JPO94" s="80"/>
      <c r="JPP94" s="127"/>
      <c r="JPQ94" s="128"/>
      <c r="JPR94" s="128"/>
      <c r="JPS94" s="128"/>
      <c r="JPT94" s="129"/>
      <c r="JPU94" s="80"/>
      <c r="JPV94" s="80"/>
      <c r="JPW94" s="80"/>
      <c r="JPX94" s="80"/>
      <c r="JPY94" s="127"/>
      <c r="JPZ94" s="128"/>
      <c r="JQA94" s="128"/>
      <c r="JQB94" s="128"/>
      <c r="JQC94" s="129"/>
      <c r="JQD94" s="80"/>
      <c r="JQE94" s="80"/>
      <c r="JQF94" s="80"/>
      <c r="JQG94" s="80"/>
      <c r="JQH94" s="127"/>
      <c r="JQI94" s="128"/>
      <c r="JQJ94" s="128"/>
      <c r="JQK94" s="128"/>
      <c r="JQL94" s="129"/>
      <c r="JQM94" s="80"/>
      <c r="JQN94" s="80"/>
      <c r="JQO94" s="80"/>
      <c r="JQP94" s="80"/>
      <c r="JQQ94" s="127"/>
      <c r="JQR94" s="128"/>
      <c r="JQS94" s="128"/>
      <c r="JQT94" s="128"/>
      <c r="JQU94" s="129"/>
      <c r="JQV94" s="80"/>
      <c r="JQW94" s="80"/>
      <c r="JQX94" s="80"/>
      <c r="JQY94" s="80"/>
      <c r="JQZ94" s="127"/>
      <c r="JRA94" s="128"/>
      <c r="JRB94" s="128"/>
      <c r="JRC94" s="128"/>
      <c r="JRD94" s="129"/>
      <c r="JRE94" s="80"/>
      <c r="JRF94" s="80"/>
      <c r="JRG94" s="80"/>
      <c r="JRH94" s="80"/>
      <c r="JRI94" s="127"/>
      <c r="JRJ94" s="128"/>
      <c r="JRK94" s="128"/>
      <c r="JRL94" s="128"/>
      <c r="JRM94" s="129"/>
      <c r="JRN94" s="80"/>
      <c r="JRO94" s="80"/>
      <c r="JRP94" s="80"/>
      <c r="JRQ94" s="80"/>
      <c r="JRR94" s="127"/>
      <c r="JRS94" s="128"/>
      <c r="JRT94" s="128"/>
      <c r="JRU94" s="128"/>
      <c r="JRV94" s="129"/>
      <c r="JRW94" s="80"/>
      <c r="JRX94" s="80"/>
      <c r="JRY94" s="80"/>
      <c r="JRZ94" s="80"/>
      <c r="JSA94" s="127"/>
      <c r="JSB94" s="128"/>
      <c r="JSC94" s="128"/>
      <c r="JSD94" s="128"/>
      <c r="JSE94" s="129"/>
      <c r="JSF94" s="80"/>
      <c r="JSG94" s="80"/>
      <c r="JSH94" s="80"/>
      <c r="JSI94" s="80"/>
      <c r="JSJ94" s="127"/>
      <c r="JSK94" s="128"/>
      <c r="JSL94" s="128"/>
      <c r="JSM94" s="128"/>
      <c r="JSN94" s="129"/>
      <c r="JSO94" s="80"/>
      <c r="JSP94" s="80"/>
      <c r="JSQ94" s="80"/>
      <c r="JSR94" s="80"/>
      <c r="JSS94" s="127"/>
      <c r="JST94" s="128"/>
      <c r="JSU94" s="128"/>
      <c r="JSV94" s="128"/>
      <c r="JSW94" s="129"/>
      <c r="JSX94" s="80"/>
      <c r="JSY94" s="80"/>
      <c r="JSZ94" s="80"/>
      <c r="JTA94" s="80"/>
      <c r="JTB94" s="127"/>
      <c r="JTC94" s="128"/>
      <c r="JTD94" s="128"/>
      <c r="JTE94" s="128"/>
      <c r="JTF94" s="129"/>
      <c r="JTG94" s="80"/>
      <c r="JTH94" s="80"/>
      <c r="JTI94" s="80"/>
      <c r="JTJ94" s="80"/>
      <c r="JTK94" s="127"/>
      <c r="JTL94" s="128"/>
      <c r="JTM94" s="128"/>
      <c r="JTN94" s="128"/>
      <c r="JTO94" s="129"/>
      <c r="JTP94" s="80"/>
      <c r="JTQ94" s="80"/>
      <c r="JTR94" s="80"/>
      <c r="JTS94" s="80"/>
      <c r="JTT94" s="127"/>
      <c r="JTU94" s="128"/>
      <c r="JTV94" s="128"/>
      <c r="JTW94" s="128"/>
      <c r="JTX94" s="129"/>
      <c r="JTY94" s="80"/>
      <c r="JTZ94" s="80"/>
      <c r="JUA94" s="80"/>
      <c r="JUB94" s="80"/>
      <c r="JUC94" s="127"/>
      <c r="JUD94" s="128"/>
      <c r="JUE94" s="128"/>
      <c r="JUF94" s="128"/>
      <c r="JUG94" s="129"/>
      <c r="JUH94" s="80"/>
      <c r="JUI94" s="80"/>
      <c r="JUJ94" s="80"/>
      <c r="JUK94" s="80"/>
      <c r="JUL94" s="127"/>
      <c r="JUM94" s="128"/>
      <c r="JUN94" s="128"/>
      <c r="JUO94" s="128"/>
      <c r="JUP94" s="129"/>
      <c r="JUQ94" s="80"/>
      <c r="JUR94" s="80"/>
      <c r="JUS94" s="80"/>
      <c r="JUT94" s="80"/>
      <c r="JUU94" s="127"/>
      <c r="JUV94" s="128"/>
      <c r="JUW94" s="128"/>
      <c r="JUX94" s="128"/>
      <c r="JUY94" s="129"/>
      <c r="JUZ94" s="80"/>
      <c r="JVA94" s="80"/>
      <c r="JVB94" s="80"/>
      <c r="JVC94" s="80"/>
      <c r="JVD94" s="127"/>
      <c r="JVE94" s="128"/>
      <c r="JVF94" s="128"/>
      <c r="JVG94" s="128"/>
      <c r="JVH94" s="129"/>
      <c r="JVI94" s="80"/>
      <c r="JVJ94" s="80"/>
      <c r="JVK94" s="80"/>
      <c r="JVL94" s="80"/>
      <c r="JVM94" s="127"/>
      <c r="JVN94" s="128"/>
      <c r="JVO94" s="128"/>
      <c r="JVP94" s="128"/>
      <c r="JVQ94" s="129"/>
      <c r="JVR94" s="80"/>
      <c r="JVS94" s="80"/>
      <c r="JVT94" s="80"/>
      <c r="JVU94" s="80"/>
      <c r="JVV94" s="127"/>
      <c r="JVW94" s="128"/>
      <c r="JVX94" s="128"/>
      <c r="JVY94" s="128"/>
      <c r="JVZ94" s="129"/>
      <c r="JWA94" s="80"/>
      <c r="JWB94" s="80"/>
      <c r="JWC94" s="80"/>
      <c r="JWD94" s="80"/>
      <c r="JWE94" s="127"/>
      <c r="JWF94" s="128"/>
      <c r="JWG94" s="128"/>
      <c r="JWH94" s="128"/>
      <c r="JWI94" s="129"/>
      <c r="JWJ94" s="80"/>
      <c r="JWK94" s="80"/>
      <c r="JWL94" s="80"/>
      <c r="JWM94" s="80"/>
      <c r="JWN94" s="127"/>
      <c r="JWO94" s="128"/>
      <c r="JWP94" s="128"/>
      <c r="JWQ94" s="128"/>
      <c r="JWR94" s="129"/>
      <c r="JWS94" s="80"/>
      <c r="JWT94" s="80"/>
      <c r="JWU94" s="80"/>
      <c r="JWV94" s="80"/>
      <c r="JWW94" s="127"/>
      <c r="JWX94" s="128"/>
      <c r="JWY94" s="128"/>
      <c r="JWZ94" s="128"/>
      <c r="JXA94" s="129"/>
      <c r="JXB94" s="80"/>
      <c r="JXC94" s="80"/>
      <c r="JXD94" s="80"/>
      <c r="JXE94" s="80"/>
      <c r="JXF94" s="127"/>
      <c r="JXG94" s="128"/>
      <c r="JXH94" s="128"/>
      <c r="JXI94" s="128"/>
      <c r="JXJ94" s="129"/>
      <c r="JXK94" s="80"/>
      <c r="JXL94" s="80"/>
      <c r="JXM94" s="80"/>
      <c r="JXN94" s="80"/>
      <c r="JXO94" s="127"/>
      <c r="JXP94" s="128"/>
      <c r="JXQ94" s="128"/>
      <c r="JXR94" s="128"/>
      <c r="JXS94" s="129"/>
      <c r="JXT94" s="80"/>
      <c r="JXU94" s="80"/>
      <c r="JXV94" s="80"/>
      <c r="JXW94" s="80"/>
      <c r="JXX94" s="127"/>
      <c r="JXY94" s="128"/>
      <c r="JXZ94" s="128"/>
      <c r="JYA94" s="128"/>
      <c r="JYB94" s="129"/>
      <c r="JYC94" s="80"/>
      <c r="JYD94" s="80"/>
      <c r="JYE94" s="80"/>
      <c r="JYF94" s="80"/>
      <c r="JYG94" s="127"/>
      <c r="JYH94" s="128"/>
      <c r="JYI94" s="128"/>
      <c r="JYJ94" s="128"/>
      <c r="JYK94" s="129"/>
      <c r="JYL94" s="80"/>
      <c r="JYM94" s="80"/>
      <c r="JYN94" s="80"/>
      <c r="JYO94" s="80"/>
      <c r="JYP94" s="127"/>
      <c r="JYQ94" s="128"/>
      <c r="JYR94" s="128"/>
      <c r="JYS94" s="128"/>
      <c r="JYT94" s="129"/>
      <c r="JYU94" s="80"/>
      <c r="JYV94" s="80"/>
      <c r="JYW94" s="80"/>
      <c r="JYX94" s="80"/>
      <c r="JYY94" s="127"/>
      <c r="JYZ94" s="128"/>
      <c r="JZA94" s="128"/>
      <c r="JZB94" s="128"/>
      <c r="JZC94" s="129"/>
      <c r="JZD94" s="80"/>
      <c r="JZE94" s="80"/>
      <c r="JZF94" s="80"/>
      <c r="JZG94" s="80"/>
      <c r="JZH94" s="127"/>
      <c r="JZI94" s="128"/>
      <c r="JZJ94" s="128"/>
      <c r="JZK94" s="128"/>
      <c r="JZL94" s="129"/>
      <c r="JZM94" s="80"/>
      <c r="JZN94" s="80"/>
      <c r="JZO94" s="80"/>
      <c r="JZP94" s="80"/>
      <c r="JZQ94" s="127"/>
      <c r="JZR94" s="128"/>
      <c r="JZS94" s="128"/>
      <c r="JZT94" s="128"/>
      <c r="JZU94" s="129"/>
      <c r="JZV94" s="80"/>
      <c r="JZW94" s="80"/>
      <c r="JZX94" s="80"/>
      <c r="JZY94" s="80"/>
      <c r="JZZ94" s="127"/>
      <c r="KAA94" s="128"/>
      <c r="KAB94" s="128"/>
      <c r="KAC94" s="128"/>
      <c r="KAD94" s="129"/>
      <c r="KAE94" s="80"/>
      <c r="KAF94" s="80"/>
      <c r="KAG94" s="80"/>
      <c r="KAH94" s="80"/>
      <c r="KAI94" s="127"/>
      <c r="KAJ94" s="128"/>
      <c r="KAK94" s="128"/>
      <c r="KAL94" s="128"/>
      <c r="KAM94" s="129"/>
      <c r="KAN94" s="80"/>
      <c r="KAO94" s="80"/>
      <c r="KAP94" s="80"/>
      <c r="KAQ94" s="80"/>
      <c r="KAR94" s="127"/>
      <c r="KAS94" s="128"/>
      <c r="KAT94" s="128"/>
      <c r="KAU94" s="128"/>
      <c r="KAV94" s="129"/>
      <c r="KAW94" s="80"/>
      <c r="KAX94" s="80"/>
      <c r="KAY94" s="80"/>
      <c r="KAZ94" s="80"/>
      <c r="KBA94" s="127"/>
      <c r="KBB94" s="128"/>
      <c r="KBC94" s="128"/>
      <c r="KBD94" s="128"/>
      <c r="KBE94" s="129"/>
      <c r="KBF94" s="80"/>
      <c r="KBG94" s="80"/>
      <c r="KBH94" s="80"/>
      <c r="KBI94" s="80"/>
      <c r="KBJ94" s="127"/>
      <c r="KBK94" s="128"/>
      <c r="KBL94" s="128"/>
      <c r="KBM94" s="128"/>
      <c r="KBN94" s="129"/>
      <c r="KBO94" s="80"/>
      <c r="KBP94" s="80"/>
      <c r="KBQ94" s="80"/>
      <c r="KBR94" s="80"/>
      <c r="KBS94" s="127"/>
      <c r="KBT94" s="128"/>
      <c r="KBU94" s="128"/>
      <c r="KBV94" s="128"/>
      <c r="KBW94" s="129"/>
      <c r="KBX94" s="80"/>
      <c r="KBY94" s="80"/>
      <c r="KBZ94" s="80"/>
      <c r="KCA94" s="80"/>
      <c r="KCB94" s="127"/>
      <c r="KCC94" s="128"/>
      <c r="KCD94" s="128"/>
      <c r="KCE94" s="128"/>
      <c r="KCF94" s="129"/>
      <c r="KCG94" s="80"/>
      <c r="KCH94" s="80"/>
      <c r="KCI94" s="80"/>
      <c r="KCJ94" s="80"/>
      <c r="KCK94" s="127"/>
      <c r="KCL94" s="128"/>
      <c r="KCM94" s="128"/>
      <c r="KCN94" s="128"/>
      <c r="KCO94" s="129"/>
      <c r="KCP94" s="80"/>
      <c r="KCQ94" s="80"/>
      <c r="KCR94" s="80"/>
      <c r="KCS94" s="80"/>
      <c r="KCT94" s="127"/>
      <c r="KCU94" s="128"/>
      <c r="KCV94" s="128"/>
      <c r="KCW94" s="128"/>
      <c r="KCX94" s="129"/>
      <c r="KCY94" s="80"/>
      <c r="KCZ94" s="80"/>
      <c r="KDA94" s="80"/>
      <c r="KDB94" s="80"/>
      <c r="KDC94" s="127"/>
      <c r="KDD94" s="128"/>
      <c r="KDE94" s="128"/>
      <c r="KDF94" s="128"/>
      <c r="KDG94" s="129"/>
      <c r="KDH94" s="80"/>
      <c r="KDI94" s="80"/>
      <c r="KDJ94" s="80"/>
      <c r="KDK94" s="80"/>
      <c r="KDL94" s="127"/>
      <c r="KDM94" s="128"/>
      <c r="KDN94" s="128"/>
      <c r="KDO94" s="128"/>
      <c r="KDP94" s="129"/>
      <c r="KDQ94" s="80"/>
      <c r="KDR94" s="80"/>
      <c r="KDS94" s="80"/>
      <c r="KDT94" s="80"/>
      <c r="KDU94" s="127"/>
      <c r="KDV94" s="128"/>
      <c r="KDW94" s="128"/>
      <c r="KDX94" s="128"/>
      <c r="KDY94" s="129"/>
      <c r="KDZ94" s="80"/>
      <c r="KEA94" s="80"/>
      <c r="KEB94" s="80"/>
      <c r="KEC94" s="80"/>
      <c r="KED94" s="127"/>
      <c r="KEE94" s="128"/>
      <c r="KEF94" s="128"/>
      <c r="KEG94" s="128"/>
      <c r="KEH94" s="129"/>
      <c r="KEI94" s="80"/>
      <c r="KEJ94" s="80"/>
      <c r="KEK94" s="80"/>
      <c r="KEL94" s="80"/>
      <c r="KEM94" s="127"/>
      <c r="KEN94" s="128"/>
      <c r="KEO94" s="128"/>
      <c r="KEP94" s="128"/>
      <c r="KEQ94" s="129"/>
      <c r="KER94" s="80"/>
      <c r="KES94" s="80"/>
      <c r="KET94" s="80"/>
      <c r="KEU94" s="80"/>
      <c r="KEV94" s="127"/>
      <c r="KEW94" s="128"/>
      <c r="KEX94" s="128"/>
      <c r="KEY94" s="128"/>
      <c r="KEZ94" s="129"/>
      <c r="KFA94" s="80"/>
      <c r="KFB94" s="80"/>
      <c r="KFC94" s="80"/>
      <c r="KFD94" s="80"/>
      <c r="KFE94" s="127"/>
      <c r="KFF94" s="128"/>
      <c r="KFG94" s="128"/>
      <c r="KFH94" s="128"/>
      <c r="KFI94" s="129"/>
      <c r="KFJ94" s="80"/>
      <c r="KFK94" s="80"/>
      <c r="KFL94" s="80"/>
      <c r="KFM94" s="80"/>
      <c r="KFN94" s="127"/>
      <c r="KFO94" s="128"/>
      <c r="KFP94" s="128"/>
      <c r="KFQ94" s="128"/>
      <c r="KFR94" s="129"/>
      <c r="KFS94" s="80"/>
      <c r="KFT94" s="80"/>
      <c r="KFU94" s="80"/>
      <c r="KFV94" s="80"/>
      <c r="KFW94" s="127"/>
      <c r="KFX94" s="128"/>
      <c r="KFY94" s="128"/>
      <c r="KFZ94" s="128"/>
      <c r="KGA94" s="129"/>
      <c r="KGB94" s="80"/>
      <c r="KGC94" s="80"/>
      <c r="KGD94" s="80"/>
      <c r="KGE94" s="80"/>
      <c r="KGF94" s="127"/>
      <c r="KGG94" s="128"/>
      <c r="KGH94" s="128"/>
      <c r="KGI94" s="128"/>
      <c r="KGJ94" s="129"/>
      <c r="KGK94" s="80"/>
      <c r="KGL94" s="80"/>
      <c r="KGM94" s="80"/>
      <c r="KGN94" s="80"/>
      <c r="KGO94" s="127"/>
      <c r="KGP94" s="128"/>
      <c r="KGQ94" s="128"/>
      <c r="KGR94" s="128"/>
      <c r="KGS94" s="129"/>
      <c r="KGT94" s="80"/>
      <c r="KGU94" s="80"/>
      <c r="KGV94" s="80"/>
      <c r="KGW94" s="80"/>
      <c r="KGX94" s="127"/>
      <c r="KGY94" s="128"/>
      <c r="KGZ94" s="128"/>
      <c r="KHA94" s="128"/>
      <c r="KHB94" s="129"/>
      <c r="KHC94" s="80"/>
      <c r="KHD94" s="80"/>
      <c r="KHE94" s="80"/>
      <c r="KHF94" s="80"/>
      <c r="KHG94" s="127"/>
      <c r="KHH94" s="128"/>
      <c r="KHI94" s="128"/>
      <c r="KHJ94" s="128"/>
      <c r="KHK94" s="129"/>
      <c r="KHL94" s="80"/>
      <c r="KHM94" s="80"/>
      <c r="KHN94" s="80"/>
      <c r="KHO94" s="80"/>
      <c r="KHP94" s="127"/>
      <c r="KHQ94" s="128"/>
      <c r="KHR94" s="128"/>
      <c r="KHS94" s="128"/>
      <c r="KHT94" s="129"/>
      <c r="KHU94" s="80"/>
      <c r="KHV94" s="80"/>
      <c r="KHW94" s="80"/>
      <c r="KHX94" s="80"/>
      <c r="KHY94" s="127"/>
      <c r="KHZ94" s="128"/>
      <c r="KIA94" s="128"/>
      <c r="KIB94" s="128"/>
      <c r="KIC94" s="129"/>
      <c r="KID94" s="80"/>
      <c r="KIE94" s="80"/>
      <c r="KIF94" s="80"/>
      <c r="KIG94" s="80"/>
      <c r="KIH94" s="127"/>
      <c r="KII94" s="128"/>
      <c r="KIJ94" s="128"/>
      <c r="KIK94" s="128"/>
      <c r="KIL94" s="129"/>
      <c r="KIM94" s="80"/>
      <c r="KIN94" s="80"/>
      <c r="KIO94" s="80"/>
      <c r="KIP94" s="80"/>
      <c r="KIQ94" s="127"/>
      <c r="KIR94" s="128"/>
      <c r="KIS94" s="128"/>
      <c r="KIT94" s="128"/>
      <c r="KIU94" s="129"/>
      <c r="KIV94" s="80"/>
      <c r="KIW94" s="80"/>
      <c r="KIX94" s="80"/>
      <c r="KIY94" s="80"/>
      <c r="KIZ94" s="127"/>
      <c r="KJA94" s="128"/>
      <c r="KJB94" s="128"/>
      <c r="KJC94" s="128"/>
      <c r="KJD94" s="129"/>
      <c r="KJE94" s="80"/>
      <c r="KJF94" s="80"/>
      <c r="KJG94" s="80"/>
      <c r="KJH94" s="80"/>
      <c r="KJI94" s="127"/>
      <c r="KJJ94" s="128"/>
      <c r="KJK94" s="128"/>
      <c r="KJL94" s="128"/>
      <c r="KJM94" s="129"/>
      <c r="KJN94" s="80"/>
      <c r="KJO94" s="80"/>
      <c r="KJP94" s="80"/>
      <c r="KJQ94" s="80"/>
      <c r="KJR94" s="127"/>
      <c r="KJS94" s="128"/>
      <c r="KJT94" s="128"/>
      <c r="KJU94" s="128"/>
      <c r="KJV94" s="129"/>
      <c r="KJW94" s="80"/>
      <c r="KJX94" s="80"/>
      <c r="KJY94" s="80"/>
      <c r="KJZ94" s="80"/>
      <c r="KKA94" s="127"/>
      <c r="KKB94" s="128"/>
      <c r="KKC94" s="128"/>
      <c r="KKD94" s="128"/>
      <c r="KKE94" s="129"/>
      <c r="KKF94" s="80"/>
      <c r="KKG94" s="80"/>
      <c r="KKH94" s="80"/>
      <c r="KKI94" s="80"/>
      <c r="KKJ94" s="127"/>
      <c r="KKK94" s="128"/>
      <c r="KKL94" s="128"/>
      <c r="KKM94" s="128"/>
      <c r="KKN94" s="129"/>
      <c r="KKO94" s="80"/>
      <c r="KKP94" s="80"/>
      <c r="KKQ94" s="80"/>
      <c r="KKR94" s="80"/>
      <c r="KKS94" s="127"/>
      <c r="KKT94" s="128"/>
      <c r="KKU94" s="128"/>
      <c r="KKV94" s="128"/>
      <c r="KKW94" s="129"/>
      <c r="KKX94" s="80"/>
      <c r="KKY94" s="80"/>
      <c r="KKZ94" s="80"/>
      <c r="KLA94" s="80"/>
      <c r="KLB94" s="127"/>
      <c r="KLC94" s="128"/>
      <c r="KLD94" s="128"/>
      <c r="KLE94" s="128"/>
      <c r="KLF94" s="129"/>
      <c r="KLG94" s="80"/>
      <c r="KLH94" s="80"/>
      <c r="KLI94" s="80"/>
      <c r="KLJ94" s="80"/>
      <c r="KLK94" s="127"/>
      <c r="KLL94" s="128"/>
      <c r="KLM94" s="128"/>
      <c r="KLN94" s="128"/>
      <c r="KLO94" s="129"/>
      <c r="KLP94" s="80"/>
      <c r="KLQ94" s="80"/>
      <c r="KLR94" s="80"/>
      <c r="KLS94" s="80"/>
      <c r="KLT94" s="127"/>
      <c r="KLU94" s="128"/>
      <c r="KLV94" s="128"/>
      <c r="KLW94" s="128"/>
      <c r="KLX94" s="129"/>
      <c r="KLY94" s="80"/>
      <c r="KLZ94" s="80"/>
      <c r="KMA94" s="80"/>
      <c r="KMB94" s="80"/>
      <c r="KMC94" s="127"/>
      <c r="KMD94" s="128"/>
      <c r="KME94" s="128"/>
      <c r="KMF94" s="128"/>
      <c r="KMG94" s="129"/>
      <c r="KMH94" s="80"/>
      <c r="KMI94" s="80"/>
      <c r="KMJ94" s="80"/>
      <c r="KMK94" s="80"/>
      <c r="KML94" s="127"/>
      <c r="KMM94" s="128"/>
      <c r="KMN94" s="128"/>
      <c r="KMO94" s="128"/>
      <c r="KMP94" s="129"/>
      <c r="KMQ94" s="80"/>
      <c r="KMR94" s="80"/>
      <c r="KMS94" s="80"/>
      <c r="KMT94" s="80"/>
      <c r="KMU94" s="127"/>
      <c r="KMV94" s="128"/>
      <c r="KMW94" s="128"/>
      <c r="KMX94" s="128"/>
      <c r="KMY94" s="129"/>
      <c r="KMZ94" s="80"/>
      <c r="KNA94" s="80"/>
      <c r="KNB94" s="80"/>
      <c r="KNC94" s="80"/>
      <c r="KND94" s="127"/>
      <c r="KNE94" s="128"/>
      <c r="KNF94" s="128"/>
      <c r="KNG94" s="128"/>
      <c r="KNH94" s="129"/>
      <c r="KNI94" s="80"/>
      <c r="KNJ94" s="80"/>
      <c r="KNK94" s="80"/>
      <c r="KNL94" s="80"/>
      <c r="KNM94" s="127"/>
      <c r="KNN94" s="128"/>
      <c r="KNO94" s="128"/>
      <c r="KNP94" s="128"/>
      <c r="KNQ94" s="129"/>
      <c r="KNR94" s="80"/>
      <c r="KNS94" s="80"/>
      <c r="KNT94" s="80"/>
      <c r="KNU94" s="80"/>
      <c r="KNV94" s="127"/>
      <c r="KNW94" s="128"/>
      <c r="KNX94" s="128"/>
      <c r="KNY94" s="128"/>
      <c r="KNZ94" s="129"/>
      <c r="KOA94" s="80"/>
      <c r="KOB94" s="80"/>
      <c r="KOC94" s="80"/>
      <c r="KOD94" s="80"/>
      <c r="KOE94" s="127"/>
      <c r="KOF94" s="128"/>
      <c r="KOG94" s="128"/>
      <c r="KOH94" s="128"/>
      <c r="KOI94" s="129"/>
      <c r="KOJ94" s="80"/>
      <c r="KOK94" s="80"/>
      <c r="KOL94" s="80"/>
      <c r="KOM94" s="80"/>
      <c r="KON94" s="127"/>
      <c r="KOO94" s="128"/>
      <c r="KOP94" s="128"/>
      <c r="KOQ94" s="128"/>
      <c r="KOR94" s="129"/>
      <c r="KOS94" s="80"/>
      <c r="KOT94" s="80"/>
      <c r="KOU94" s="80"/>
      <c r="KOV94" s="80"/>
      <c r="KOW94" s="127"/>
      <c r="KOX94" s="128"/>
      <c r="KOY94" s="128"/>
      <c r="KOZ94" s="128"/>
      <c r="KPA94" s="129"/>
      <c r="KPB94" s="80"/>
      <c r="KPC94" s="80"/>
      <c r="KPD94" s="80"/>
      <c r="KPE94" s="80"/>
      <c r="KPF94" s="127"/>
      <c r="KPG94" s="128"/>
      <c r="KPH94" s="128"/>
      <c r="KPI94" s="128"/>
      <c r="KPJ94" s="129"/>
      <c r="KPK94" s="80"/>
      <c r="KPL94" s="80"/>
      <c r="KPM94" s="80"/>
      <c r="KPN94" s="80"/>
      <c r="KPO94" s="127"/>
      <c r="KPP94" s="128"/>
      <c r="KPQ94" s="128"/>
      <c r="KPR94" s="128"/>
      <c r="KPS94" s="129"/>
      <c r="KPT94" s="80"/>
      <c r="KPU94" s="80"/>
      <c r="KPV94" s="80"/>
      <c r="KPW94" s="80"/>
      <c r="KPX94" s="127"/>
      <c r="KPY94" s="128"/>
      <c r="KPZ94" s="128"/>
      <c r="KQA94" s="128"/>
      <c r="KQB94" s="129"/>
      <c r="KQC94" s="80"/>
      <c r="KQD94" s="80"/>
      <c r="KQE94" s="80"/>
      <c r="KQF94" s="80"/>
      <c r="KQG94" s="127"/>
      <c r="KQH94" s="128"/>
      <c r="KQI94" s="128"/>
      <c r="KQJ94" s="128"/>
      <c r="KQK94" s="129"/>
      <c r="KQL94" s="80"/>
      <c r="KQM94" s="80"/>
      <c r="KQN94" s="80"/>
      <c r="KQO94" s="80"/>
      <c r="KQP94" s="127"/>
      <c r="KQQ94" s="128"/>
      <c r="KQR94" s="128"/>
      <c r="KQS94" s="128"/>
      <c r="KQT94" s="129"/>
      <c r="KQU94" s="80"/>
      <c r="KQV94" s="80"/>
      <c r="KQW94" s="80"/>
      <c r="KQX94" s="80"/>
      <c r="KQY94" s="127"/>
      <c r="KQZ94" s="128"/>
      <c r="KRA94" s="128"/>
      <c r="KRB94" s="128"/>
      <c r="KRC94" s="129"/>
      <c r="KRD94" s="80"/>
      <c r="KRE94" s="80"/>
      <c r="KRF94" s="80"/>
      <c r="KRG94" s="80"/>
      <c r="KRH94" s="127"/>
      <c r="KRI94" s="128"/>
      <c r="KRJ94" s="128"/>
      <c r="KRK94" s="128"/>
      <c r="KRL94" s="129"/>
      <c r="KRM94" s="80"/>
      <c r="KRN94" s="80"/>
      <c r="KRO94" s="80"/>
      <c r="KRP94" s="80"/>
      <c r="KRQ94" s="127"/>
      <c r="KRR94" s="128"/>
      <c r="KRS94" s="128"/>
      <c r="KRT94" s="128"/>
      <c r="KRU94" s="129"/>
      <c r="KRV94" s="80"/>
      <c r="KRW94" s="80"/>
      <c r="KRX94" s="80"/>
      <c r="KRY94" s="80"/>
      <c r="KRZ94" s="127"/>
      <c r="KSA94" s="128"/>
      <c r="KSB94" s="128"/>
      <c r="KSC94" s="128"/>
      <c r="KSD94" s="129"/>
      <c r="KSE94" s="80"/>
      <c r="KSF94" s="80"/>
      <c r="KSG94" s="80"/>
      <c r="KSH94" s="80"/>
      <c r="KSI94" s="127"/>
      <c r="KSJ94" s="128"/>
      <c r="KSK94" s="128"/>
      <c r="KSL94" s="128"/>
      <c r="KSM94" s="129"/>
      <c r="KSN94" s="80"/>
      <c r="KSO94" s="80"/>
      <c r="KSP94" s="80"/>
      <c r="KSQ94" s="80"/>
      <c r="KSR94" s="127"/>
      <c r="KSS94" s="128"/>
      <c r="KST94" s="128"/>
      <c r="KSU94" s="128"/>
      <c r="KSV94" s="129"/>
      <c r="KSW94" s="80"/>
      <c r="KSX94" s="80"/>
      <c r="KSY94" s="80"/>
      <c r="KSZ94" s="80"/>
      <c r="KTA94" s="127"/>
      <c r="KTB94" s="128"/>
      <c r="KTC94" s="128"/>
      <c r="KTD94" s="128"/>
      <c r="KTE94" s="129"/>
      <c r="KTF94" s="80"/>
      <c r="KTG94" s="80"/>
      <c r="KTH94" s="80"/>
      <c r="KTI94" s="80"/>
      <c r="KTJ94" s="127"/>
      <c r="KTK94" s="128"/>
      <c r="KTL94" s="128"/>
      <c r="KTM94" s="128"/>
      <c r="KTN94" s="129"/>
      <c r="KTO94" s="80"/>
      <c r="KTP94" s="80"/>
      <c r="KTQ94" s="80"/>
      <c r="KTR94" s="80"/>
      <c r="KTS94" s="127"/>
      <c r="KTT94" s="128"/>
      <c r="KTU94" s="128"/>
      <c r="KTV94" s="128"/>
      <c r="KTW94" s="129"/>
      <c r="KTX94" s="80"/>
      <c r="KTY94" s="80"/>
      <c r="KTZ94" s="80"/>
      <c r="KUA94" s="80"/>
      <c r="KUB94" s="127"/>
      <c r="KUC94" s="128"/>
      <c r="KUD94" s="128"/>
      <c r="KUE94" s="128"/>
      <c r="KUF94" s="129"/>
      <c r="KUG94" s="80"/>
      <c r="KUH94" s="80"/>
      <c r="KUI94" s="80"/>
      <c r="KUJ94" s="80"/>
      <c r="KUK94" s="127"/>
      <c r="KUL94" s="128"/>
      <c r="KUM94" s="128"/>
      <c r="KUN94" s="128"/>
      <c r="KUO94" s="129"/>
      <c r="KUP94" s="80"/>
      <c r="KUQ94" s="80"/>
      <c r="KUR94" s="80"/>
      <c r="KUS94" s="80"/>
      <c r="KUT94" s="127"/>
      <c r="KUU94" s="128"/>
      <c r="KUV94" s="128"/>
      <c r="KUW94" s="128"/>
      <c r="KUX94" s="129"/>
      <c r="KUY94" s="80"/>
      <c r="KUZ94" s="80"/>
      <c r="KVA94" s="80"/>
      <c r="KVB94" s="80"/>
      <c r="KVC94" s="127"/>
      <c r="KVD94" s="128"/>
      <c r="KVE94" s="128"/>
      <c r="KVF94" s="128"/>
      <c r="KVG94" s="129"/>
      <c r="KVH94" s="80"/>
      <c r="KVI94" s="80"/>
      <c r="KVJ94" s="80"/>
      <c r="KVK94" s="80"/>
      <c r="KVL94" s="127"/>
      <c r="KVM94" s="128"/>
      <c r="KVN94" s="128"/>
      <c r="KVO94" s="128"/>
      <c r="KVP94" s="129"/>
      <c r="KVQ94" s="80"/>
      <c r="KVR94" s="80"/>
      <c r="KVS94" s="80"/>
      <c r="KVT94" s="80"/>
      <c r="KVU94" s="127"/>
      <c r="KVV94" s="128"/>
      <c r="KVW94" s="128"/>
      <c r="KVX94" s="128"/>
      <c r="KVY94" s="129"/>
      <c r="KVZ94" s="80"/>
      <c r="KWA94" s="80"/>
      <c r="KWB94" s="80"/>
      <c r="KWC94" s="80"/>
      <c r="KWD94" s="127"/>
      <c r="KWE94" s="128"/>
      <c r="KWF94" s="128"/>
      <c r="KWG94" s="128"/>
      <c r="KWH94" s="129"/>
      <c r="KWI94" s="80"/>
      <c r="KWJ94" s="80"/>
      <c r="KWK94" s="80"/>
      <c r="KWL94" s="80"/>
      <c r="KWM94" s="127"/>
      <c r="KWN94" s="128"/>
      <c r="KWO94" s="128"/>
      <c r="KWP94" s="128"/>
      <c r="KWQ94" s="129"/>
      <c r="KWR94" s="80"/>
      <c r="KWS94" s="80"/>
      <c r="KWT94" s="80"/>
      <c r="KWU94" s="80"/>
      <c r="KWV94" s="127"/>
      <c r="KWW94" s="128"/>
      <c r="KWX94" s="128"/>
      <c r="KWY94" s="128"/>
      <c r="KWZ94" s="129"/>
      <c r="KXA94" s="80"/>
      <c r="KXB94" s="80"/>
      <c r="KXC94" s="80"/>
      <c r="KXD94" s="80"/>
      <c r="KXE94" s="127"/>
      <c r="KXF94" s="128"/>
      <c r="KXG94" s="128"/>
      <c r="KXH94" s="128"/>
      <c r="KXI94" s="129"/>
      <c r="KXJ94" s="80"/>
      <c r="KXK94" s="80"/>
      <c r="KXL94" s="80"/>
      <c r="KXM94" s="80"/>
      <c r="KXN94" s="127"/>
      <c r="KXO94" s="128"/>
      <c r="KXP94" s="128"/>
      <c r="KXQ94" s="128"/>
      <c r="KXR94" s="129"/>
      <c r="KXS94" s="80"/>
      <c r="KXT94" s="80"/>
      <c r="KXU94" s="80"/>
      <c r="KXV94" s="80"/>
      <c r="KXW94" s="127"/>
      <c r="KXX94" s="128"/>
      <c r="KXY94" s="128"/>
      <c r="KXZ94" s="128"/>
      <c r="KYA94" s="129"/>
      <c r="KYB94" s="80"/>
      <c r="KYC94" s="80"/>
      <c r="KYD94" s="80"/>
      <c r="KYE94" s="80"/>
      <c r="KYF94" s="127"/>
      <c r="KYG94" s="128"/>
      <c r="KYH94" s="128"/>
      <c r="KYI94" s="128"/>
      <c r="KYJ94" s="129"/>
      <c r="KYK94" s="80"/>
      <c r="KYL94" s="80"/>
      <c r="KYM94" s="80"/>
      <c r="KYN94" s="80"/>
      <c r="KYO94" s="127"/>
      <c r="KYP94" s="128"/>
      <c r="KYQ94" s="128"/>
      <c r="KYR94" s="128"/>
      <c r="KYS94" s="129"/>
      <c r="KYT94" s="80"/>
      <c r="KYU94" s="80"/>
      <c r="KYV94" s="80"/>
      <c r="KYW94" s="80"/>
      <c r="KYX94" s="127"/>
      <c r="KYY94" s="128"/>
      <c r="KYZ94" s="128"/>
      <c r="KZA94" s="128"/>
      <c r="KZB94" s="129"/>
      <c r="KZC94" s="80"/>
      <c r="KZD94" s="80"/>
      <c r="KZE94" s="80"/>
      <c r="KZF94" s="80"/>
      <c r="KZG94" s="127"/>
      <c r="KZH94" s="128"/>
      <c r="KZI94" s="128"/>
      <c r="KZJ94" s="128"/>
      <c r="KZK94" s="129"/>
      <c r="KZL94" s="80"/>
      <c r="KZM94" s="80"/>
      <c r="KZN94" s="80"/>
      <c r="KZO94" s="80"/>
      <c r="KZP94" s="127"/>
      <c r="KZQ94" s="128"/>
      <c r="KZR94" s="128"/>
      <c r="KZS94" s="128"/>
      <c r="KZT94" s="129"/>
      <c r="KZU94" s="80"/>
      <c r="KZV94" s="80"/>
      <c r="KZW94" s="80"/>
      <c r="KZX94" s="80"/>
      <c r="KZY94" s="127"/>
      <c r="KZZ94" s="128"/>
      <c r="LAA94" s="128"/>
      <c r="LAB94" s="128"/>
      <c r="LAC94" s="129"/>
      <c r="LAD94" s="80"/>
      <c r="LAE94" s="80"/>
      <c r="LAF94" s="80"/>
      <c r="LAG94" s="80"/>
      <c r="LAH94" s="127"/>
      <c r="LAI94" s="128"/>
      <c r="LAJ94" s="128"/>
      <c r="LAK94" s="128"/>
      <c r="LAL94" s="129"/>
      <c r="LAM94" s="80"/>
      <c r="LAN94" s="80"/>
      <c r="LAO94" s="80"/>
      <c r="LAP94" s="80"/>
      <c r="LAQ94" s="127"/>
      <c r="LAR94" s="128"/>
      <c r="LAS94" s="128"/>
      <c r="LAT94" s="128"/>
      <c r="LAU94" s="129"/>
      <c r="LAV94" s="80"/>
      <c r="LAW94" s="80"/>
      <c r="LAX94" s="80"/>
      <c r="LAY94" s="80"/>
      <c r="LAZ94" s="127"/>
      <c r="LBA94" s="128"/>
      <c r="LBB94" s="128"/>
      <c r="LBC94" s="128"/>
      <c r="LBD94" s="129"/>
      <c r="LBE94" s="80"/>
      <c r="LBF94" s="80"/>
      <c r="LBG94" s="80"/>
      <c r="LBH94" s="80"/>
      <c r="LBI94" s="127"/>
      <c r="LBJ94" s="128"/>
      <c r="LBK94" s="128"/>
      <c r="LBL94" s="128"/>
      <c r="LBM94" s="129"/>
      <c r="LBN94" s="80"/>
      <c r="LBO94" s="80"/>
      <c r="LBP94" s="80"/>
      <c r="LBQ94" s="80"/>
      <c r="LBR94" s="127"/>
      <c r="LBS94" s="128"/>
      <c r="LBT94" s="128"/>
      <c r="LBU94" s="128"/>
      <c r="LBV94" s="129"/>
      <c r="LBW94" s="80"/>
      <c r="LBX94" s="80"/>
      <c r="LBY94" s="80"/>
      <c r="LBZ94" s="80"/>
      <c r="LCA94" s="127"/>
      <c r="LCB94" s="128"/>
      <c r="LCC94" s="128"/>
      <c r="LCD94" s="128"/>
      <c r="LCE94" s="129"/>
      <c r="LCF94" s="80"/>
      <c r="LCG94" s="80"/>
      <c r="LCH94" s="80"/>
      <c r="LCI94" s="80"/>
      <c r="LCJ94" s="127"/>
      <c r="LCK94" s="128"/>
      <c r="LCL94" s="128"/>
      <c r="LCM94" s="128"/>
      <c r="LCN94" s="129"/>
      <c r="LCO94" s="80"/>
      <c r="LCP94" s="80"/>
      <c r="LCQ94" s="80"/>
      <c r="LCR94" s="80"/>
      <c r="LCS94" s="127"/>
      <c r="LCT94" s="128"/>
      <c r="LCU94" s="128"/>
      <c r="LCV94" s="128"/>
      <c r="LCW94" s="129"/>
      <c r="LCX94" s="80"/>
      <c r="LCY94" s="80"/>
      <c r="LCZ94" s="80"/>
      <c r="LDA94" s="80"/>
      <c r="LDB94" s="127"/>
      <c r="LDC94" s="128"/>
      <c r="LDD94" s="128"/>
      <c r="LDE94" s="128"/>
      <c r="LDF94" s="129"/>
      <c r="LDG94" s="80"/>
      <c r="LDH94" s="80"/>
      <c r="LDI94" s="80"/>
      <c r="LDJ94" s="80"/>
      <c r="LDK94" s="127"/>
      <c r="LDL94" s="128"/>
      <c r="LDM94" s="128"/>
      <c r="LDN94" s="128"/>
      <c r="LDO94" s="129"/>
      <c r="LDP94" s="80"/>
      <c r="LDQ94" s="80"/>
      <c r="LDR94" s="80"/>
      <c r="LDS94" s="80"/>
      <c r="LDT94" s="127"/>
      <c r="LDU94" s="128"/>
      <c r="LDV94" s="128"/>
      <c r="LDW94" s="128"/>
      <c r="LDX94" s="129"/>
      <c r="LDY94" s="80"/>
      <c r="LDZ94" s="80"/>
      <c r="LEA94" s="80"/>
      <c r="LEB94" s="80"/>
      <c r="LEC94" s="127"/>
      <c r="LED94" s="128"/>
      <c r="LEE94" s="128"/>
      <c r="LEF94" s="128"/>
      <c r="LEG94" s="129"/>
      <c r="LEH94" s="80"/>
      <c r="LEI94" s="80"/>
      <c r="LEJ94" s="80"/>
      <c r="LEK94" s="80"/>
      <c r="LEL94" s="127"/>
      <c r="LEM94" s="128"/>
      <c r="LEN94" s="128"/>
      <c r="LEO94" s="128"/>
      <c r="LEP94" s="129"/>
      <c r="LEQ94" s="80"/>
      <c r="LER94" s="80"/>
      <c r="LES94" s="80"/>
      <c r="LET94" s="80"/>
      <c r="LEU94" s="127"/>
      <c r="LEV94" s="128"/>
      <c r="LEW94" s="128"/>
      <c r="LEX94" s="128"/>
      <c r="LEY94" s="129"/>
      <c r="LEZ94" s="80"/>
      <c r="LFA94" s="80"/>
      <c r="LFB94" s="80"/>
      <c r="LFC94" s="80"/>
      <c r="LFD94" s="127"/>
      <c r="LFE94" s="128"/>
      <c r="LFF94" s="128"/>
      <c r="LFG94" s="128"/>
      <c r="LFH94" s="129"/>
      <c r="LFI94" s="80"/>
      <c r="LFJ94" s="80"/>
      <c r="LFK94" s="80"/>
      <c r="LFL94" s="80"/>
      <c r="LFM94" s="127"/>
      <c r="LFN94" s="128"/>
      <c r="LFO94" s="128"/>
      <c r="LFP94" s="128"/>
      <c r="LFQ94" s="129"/>
      <c r="LFR94" s="80"/>
      <c r="LFS94" s="80"/>
      <c r="LFT94" s="80"/>
      <c r="LFU94" s="80"/>
      <c r="LFV94" s="127"/>
      <c r="LFW94" s="128"/>
      <c r="LFX94" s="128"/>
      <c r="LFY94" s="128"/>
      <c r="LFZ94" s="129"/>
      <c r="LGA94" s="80"/>
      <c r="LGB94" s="80"/>
      <c r="LGC94" s="80"/>
      <c r="LGD94" s="80"/>
      <c r="LGE94" s="127"/>
      <c r="LGF94" s="128"/>
      <c r="LGG94" s="128"/>
      <c r="LGH94" s="128"/>
      <c r="LGI94" s="129"/>
      <c r="LGJ94" s="80"/>
      <c r="LGK94" s="80"/>
      <c r="LGL94" s="80"/>
      <c r="LGM94" s="80"/>
      <c r="LGN94" s="127"/>
      <c r="LGO94" s="128"/>
      <c r="LGP94" s="128"/>
      <c r="LGQ94" s="128"/>
      <c r="LGR94" s="129"/>
      <c r="LGS94" s="80"/>
      <c r="LGT94" s="80"/>
      <c r="LGU94" s="80"/>
      <c r="LGV94" s="80"/>
      <c r="LGW94" s="127"/>
      <c r="LGX94" s="128"/>
      <c r="LGY94" s="128"/>
      <c r="LGZ94" s="128"/>
      <c r="LHA94" s="129"/>
      <c r="LHB94" s="80"/>
      <c r="LHC94" s="80"/>
      <c r="LHD94" s="80"/>
      <c r="LHE94" s="80"/>
      <c r="LHF94" s="127"/>
      <c r="LHG94" s="128"/>
      <c r="LHH94" s="128"/>
      <c r="LHI94" s="128"/>
      <c r="LHJ94" s="129"/>
      <c r="LHK94" s="80"/>
      <c r="LHL94" s="80"/>
      <c r="LHM94" s="80"/>
      <c r="LHN94" s="80"/>
      <c r="LHO94" s="127"/>
      <c r="LHP94" s="128"/>
      <c r="LHQ94" s="128"/>
      <c r="LHR94" s="128"/>
      <c r="LHS94" s="129"/>
      <c r="LHT94" s="80"/>
      <c r="LHU94" s="80"/>
      <c r="LHV94" s="80"/>
      <c r="LHW94" s="80"/>
      <c r="LHX94" s="127"/>
      <c r="LHY94" s="128"/>
      <c r="LHZ94" s="128"/>
      <c r="LIA94" s="128"/>
      <c r="LIB94" s="129"/>
      <c r="LIC94" s="80"/>
      <c r="LID94" s="80"/>
      <c r="LIE94" s="80"/>
      <c r="LIF94" s="80"/>
      <c r="LIG94" s="127"/>
      <c r="LIH94" s="128"/>
      <c r="LII94" s="128"/>
      <c r="LIJ94" s="128"/>
      <c r="LIK94" s="129"/>
      <c r="LIL94" s="80"/>
      <c r="LIM94" s="80"/>
      <c r="LIN94" s="80"/>
      <c r="LIO94" s="80"/>
      <c r="LIP94" s="127"/>
      <c r="LIQ94" s="128"/>
      <c r="LIR94" s="128"/>
      <c r="LIS94" s="128"/>
      <c r="LIT94" s="129"/>
      <c r="LIU94" s="80"/>
      <c r="LIV94" s="80"/>
      <c r="LIW94" s="80"/>
      <c r="LIX94" s="80"/>
      <c r="LIY94" s="127"/>
      <c r="LIZ94" s="128"/>
      <c r="LJA94" s="128"/>
      <c r="LJB94" s="128"/>
      <c r="LJC94" s="129"/>
      <c r="LJD94" s="80"/>
      <c r="LJE94" s="80"/>
      <c r="LJF94" s="80"/>
      <c r="LJG94" s="80"/>
      <c r="LJH94" s="127"/>
      <c r="LJI94" s="128"/>
      <c r="LJJ94" s="128"/>
      <c r="LJK94" s="128"/>
      <c r="LJL94" s="129"/>
      <c r="LJM94" s="80"/>
      <c r="LJN94" s="80"/>
      <c r="LJO94" s="80"/>
      <c r="LJP94" s="80"/>
      <c r="LJQ94" s="127"/>
      <c r="LJR94" s="128"/>
      <c r="LJS94" s="128"/>
      <c r="LJT94" s="128"/>
      <c r="LJU94" s="129"/>
      <c r="LJV94" s="80"/>
      <c r="LJW94" s="80"/>
      <c r="LJX94" s="80"/>
      <c r="LJY94" s="80"/>
      <c r="LJZ94" s="127"/>
      <c r="LKA94" s="128"/>
      <c r="LKB94" s="128"/>
      <c r="LKC94" s="128"/>
      <c r="LKD94" s="129"/>
      <c r="LKE94" s="80"/>
      <c r="LKF94" s="80"/>
      <c r="LKG94" s="80"/>
      <c r="LKH94" s="80"/>
      <c r="LKI94" s="127"/>
      <c r="LKJ94" s="128"/>
      <c r="LKK94" s="128"/>
      <c r="LKL94" s="128"/>
      <c r="LKM94" s="129"/>
      <c r="LKN94" s="80"/>
      <c r="LKO94" s="80"/>
      <c r="LKP94" s="80"/>
      <c r="LKQ94" s="80"/>
      <c r="LKR94" s="127"/>
      <c r="LKS94" s="128"/>
      <c r="LKT94" s="128"/>
      <c r="LKU94" s="128"/>
      <c r="LKV94" s="129"/>
      <c r="LKW94" s="80"/>
      <c r="LKX94" s="80"/>
      <c r="LKY94" s="80"/>
      <c r="LKZ94" s="80"/>
      <c r="LLA94" s="127"/>
      <c r="LLB94" s="128"/>
      <c r="LLC94" s="128"/>
      <c r="LLD94" s="128"/>
      <c r="LLE94" s="129"/>
      <c r="LLF94" s="80"/>
      <c r="LLG94" s="80"/>
      <c r="LLH94" s="80"/>
      <c r="LLI94" s="80"/>
      <c r="LLJ94" s="127"/>
      <c r="LLK94" s="128"/>
      <c r="LLL94" s="128"/>
      <c r="LLM94" s="128"/>
      <c r="LLN94" s="129"/>
      <c r="LLO94" s="80"/>
      <c r="LLP94" s="80"/>
      <c r="LLQ94" s="80"/>
      <c r="LLR94" s="80"/>
      <c r="LLS94" s="127"/>
      <c r="LLT94" s="128"/>
      <c r="LLU94" s="128"/>
      <c r="LLV94" s="128"/>
      <c r="LLW94" s="129"/>
      <c r="LLX94" s="80"/>
      <c r="LLY94" s="80"/>
      <c r="LLZ94" s="80"/>
      <c r="LMA94" s="80"/>
      <c r="LMB94" s="127"/>
      <c r="LMC94" s="128"/>
      <c r="LMD94" s="128"/>
      <c r="LME94" s="128"/>
      <c r="LMF94" s="129"/>
      <c r="LMG94" s="80"/>
      <c r="LMH94" s="80"/>
      <c r="LMI94" s="80"/>
      <c r="LMJ94" s="80"/>
      <c r="LMK94" s="127"/>
      <c r="LML94" s="128"/>
      <c r="LMM94" s="128"/>
      <c r="LMN94" s="128"/>
      <c r="LMO94" s="129"/>
      <c r="LMP94" s="80"/>
      <c r="LMQ94" s="80"/>
      <c r="LMR94" s="80"/>
      <c r="LMS94" s="80"/>
      <c r="LMT94" s="127"/>
      <c r="LMU94" s="128"/>
      <c r="LMV94" s="128"/>
      <c r="LMW94" s="128"/>
      <c r="LMX94" s="129"/>
      <c r="LMY94" s="80"/>
      <c r="LMZ94" s="80"/>
      <c r="LNA94" s="80"/>
      <c r="LNB94" s="80"/>
      <c r="LNC94" s="127"/>
      <c r="LND94" s="128"/>
      <c r="LNE94" s="128"/>
      <c r="LNF94" s="128"/>
      <c r="LNG94" s="129"/>
      <c r="LNH94" s="80"/>
      <c r="LNI94" s="80"/>
      <c r="LNJ94" s="80"/>
      <c r="LNK94" s="80"/>
      <c r="LNL94" s="127"/>
      <c r="LNM94" s="128"/>
      <c r="LNN94" s="128"/>
      <c r="LNO94" s="128"/>
      <c r="LNP94" s="129"/>
      <c r="LNQ94" s="80"/>
      <c r="LNR94" s="80"/>
      <c r="LNS94" s="80"/>
      <c r="LNT94" s="80"/>
      <c r="LNU94" s="127"/>
      <c r="LNV94" s="128"/>
      <c r="LNW94" s="128"/>
      <c r="LNX94" s="128"/>
      <c r="LNY94" s="129"/>
      <c r="LNZ94" s="80"/>
      <c r="LOA94" s="80"/>
      <c r="LOB94" s="80"/>
      <c r="LOC94" s="80"/>
      <c r="LOD94" s="127"/>
      <c r="LOE94" s="128"/>
      <c r="LOF94" s="128"/>
      <c r="LOG94" s="128"/>
      <c r="LOH94" s="129"/>
      <c r="LOI94" s="80"/>
      <c r="LOJ94" s="80"/>
      <c r="LOK94" s="80"/>
      <c r="LOL94" s="80"/>
      <c r="LOM94" s="127"/>
      <c r="LON94" s="128"/>
      <c r="LOO94" s="128"/>
      <c r="LOP94" s="128"/>
      <c r="LOQ94" s="129"/>
      <c r="LOR94" s="80"/>
      <c r="LOS94" s="80"/>
      <c r="LOT94" s="80"/>
      <c r="LOU94" s="80"/>
      <c r="LOV94" s="127"/>
      <c r="LOW94" s="128"/>
      <c r="LOX94" s="128"/>
      <c r="LOY94" s="128"/>
      <c r="LOZ94" s="129"/>
      <c r="LPA94" s="80"/>
      <c r="LPB94" s="80"/>
      <c r="LPC94" s="80"/>
      <c r="LPD94" s="80"/>
      <c r="LPE94" s="127"/>
      <c r="LPF94" s="128"/>
      <c r="LPG94" s="128"/>
      <c r="LPH94" s="128"/>
      <c r="LPI94" s="129"/>
      <c r="LPJ94" s="80"/>
      <c r="LPK94" s="80"/>
      <c r="LPL94" s="80"/>
      <c r="LPM94" s="80"/>
      <c r="LPN94" s="127"/>
      <c r="LPO94" s="128"/>
      <c r="LPP94" s="128"/>
      <c r="LPQ94" s="128"/>
      <c r="LPR94" s="129"/>
      <c r="LPS94" s="80"/>
      <c r="LPT94" s="80"/>
      <c r="LPU94" s="80"/>
      <c r="LPV94" s="80"/>
      <c r="LPW94" s="127"/>
      <c r="LPX94" s="128"/>
      <c r="LPY94" s="128"/>
      <c r="LPZ94" s="128"/>
      <c r="LQA94" s="129"/>
      <c r="LQB94" s="80"/>
      <c r="LQC94" s="80"/>
      <c r="LQD94" s="80"/>
      <c r="LQE94" s="80"/>
      <c r="LQF94" s="127"/>
      <c r="LQG94" s="128"/>
      <c r="LQH94" s="128"/>
      <c r="LQI94" s="128"/>
      <c r="LQJ94" s="129"/>
      <c r="LQK94" s="80"/>
      <c r="LQL94" s="80"/>
      <c r="LQM94" s="80"/>
      <c r="LQN94" s="80"/>
      <c r="LQO94" s="127"/>
      <c r="LQP94" s="128"/>
      <c r="LQQ94" s="128"/>
      <c r="LQR94" s="128"/>
      <c r="LQS94" s="129"/>
      <c r="LQT94" s="80"/>
      <c r="LQU94" s="80"/>
      <c r="LQV94" s="80"/>
      <c r="LQW94" s="80"/>
      <c r="LQX94" s="127"/>
      <c r="LQY94" s="128"/>
      <c r="LQZ94" s="128"/>
      <c r="LRA94" s="128"/>
      <c r="LRB94" s="129"/>
      <c r="LRC94" s="80"/>
      <c r="LRD94" s="80"/>
      <c r="LRE94" s="80"/>
      <c r="LRF94" s="80"/>
      <c r="LRG94" s="127"/>
      <c r="LRH94" s="128"/>
      <c r="LRI94" s="128"/>
      <c r="LRJ94" s="128"/>
      <c r="LRK94" s="129"/>
      <c r="LRL94" s="80"/>
      <c r="LRM94" s="80"/>
      <c r="LRN94" s="80"/>
      <c r="LRO94" s="80"/>
      <c r="LRP94" s="127"/>
      <c r="LRQ94" s="128"/>
      <c r="LRR94" s="128"/>
      <c r="LRS94" s="128"/>
      <c r="LRT94" s="129"/>
      <c r="LRU94" s="80"/>
      <c r="LRV94" s="80"/>
      <c r="LRW94" s="80"/>
      <c r="LRX94" s="80"/>
      <c r="LRY94" s="127"/>
      <c r="LRZ94" s="128"/>
      <c r="LSA94" s="128"/>
      <c r="LSB94" s="128"/>
      <c r="LSC94" s="129"/>
      <c r="LSD94" s="80"/>
      <c r="LSE94" s="80"/>
      <c r="LSF94" s="80"/>
      <c r="LSG94" s="80"/>
      <c r="LSH94" s="127"/>
      <c r="LSI94" s="128"/>
      <c r="LSJ94" s="128"/>
      <c r="LSK94" s="128"/>
      <c r="LSL94" s="129"/>
      <c r="LSM94" s="80"/>
      <c r="LSN94" s="80"/>
      <c r="LSO94" s="80"/>
      <c r="LSP94" s="80"/>
      <c r="LSQ94" s="127"/>
      <c r="LSR94" s="128"/>
      <c r="LSS94" s="128"/>
      <c r="LST94" s="128"/>
      <c r="LSU94" s="129"/>
      <c r="LSV94" s="80"/>
      <c r="LSW94" s="80"/>
      <c r="LSX94" s="80"/>
      <c r="LSY94" s="80"/>
      <c r="LSZ94" s="127"/>
      <c r="LTA94" s="128"/>
      <c r="LTB94" s="128"/>
      <c r="LTC94" s="128"/>
      <c r="LTD94" s="129"/>
      <c r="LTE94" s="80"/>
      <c r="LTF94" s="80"/>
      <c r="LTG94" s="80"/>
      <c r="LTH94" s="80"/>
      <c r="LTI94" s="127"/>
      <c r="LTJ94" s="128"/>
      <c r="LTK94" s="128"/>
      <c r="LTL94" s="128"/>
      <c r="LTM94" s="129"/>
      <c r="LTN94" s="80"/>
      <c r="LTO94" s="80"/>
      <c r="LTP94" s="80"/>
      <c r="LTQ94" s="80"/>
      <c r="LTR94" s="127"/>
      <c r="LTS94" s="128"/>
      <c r="LTT94" s="128"/>
      <c r="LTU94" s="128"/>
      <c r="LTV94" s="129"/>
      <c r="LTW94" s="80"/>
      <c r="LTX94" s="80"/>
      <c r="LTY94" s="80"/>
      <c r="LTZ94" s="80"/>
      <c r="LUA94" s="127"/>
      <c r="LUB94" s="128"/>
      <c r="LUC94" s="128"/>
      <c r="LUD94" s="128"/>
      <c r="LUE94" s="129"/>
      <c r="LUF94" s="80"/>
      <c r="LUG94" s="80"/>
      <c r="LUH94" s="80"/>
      <c r="LUI94" s="80"/>
      <c r="LUJ94" s="127"/>
      <c r="LUK94" s="128"/>
      <c r="LUL94" s="128"/>
      <c r="LUM94" s="128"/>
      <c r="LUN94" s="129"/>
      <c r="LUO94" s="80"/>
      <c r="LUP94" s="80"/>
      <c r="LUQ94" s="80"/>
      <c r="LUR94" s="80"/>
      <c r="LUS94" s="127"/>
      <c r="LUT94" s="128"/>
      <c r="LUU94" s="128"/>
      <c r="LUV94" s="128"/>
      <c r="LUW94" s="129"/>
      <c r="LUX94" s="80"/>
      <c r="LUY94" s="80"/>
      <c r="LUZ94" s="80"/>
      <c r="LVA94" s="80"/>
      <c r="LVB94" s="127"/>
      <c r="LVC94" s="128"/>
      <c r="LVD94" s="128"/>
      <c r="LVE94" s="128"/>
      <c r="LVF94" s="129"/>
      <c r="LVG94" s="80"/>
      <c r="LVH94" s="80"/>
      <c r="LVI94" s="80"/>
      <c r="LVJ94" s="80"/>
      <c r="LVK94" s="127"/>
      <c r="LVL94" s="128"/>
      <c r="LVM94" s="128"/>
      <c r="LVN94" s="128"/>
      <c r="LVO94" s="129"/>
      <c r="LVP94" s="80"/>
      <c r="LVQ94" s="80"/>
      <c r="LVR94" s="80"/>
      <c r="LVS94" s="80"/>
      <c r="LVT94" s="127"/>
      <c r="LVU94" s="128"/>
      <c r="LVV94" s="128"/>
      <c r="LVW94" s="128"/>
      <c r="LVX94" s="129"/>
      <c r="LVY94" s="80"/>
      <c r="LVZ94" s="80"/>
      <c r="LWA94" s="80"/>
      <c r="LWB94" s="80"/>
      <c r="LWC94" s="127"/>
      <c r="LWD94" s="128"/>
      <c r="LWE94" s="128"/>
      <c r="LWF94" s="128"/>
      <c r="LWG94" s="129"/>
      <c r="LWH94" s="80"/>
      <c r="LWI94" s="80"/>
      <c r="LWJ94" s="80"/>
      <c r="LWK94" s="80"/>
      <c r="LWL94" s="127"/>
      <c r="LWM94" s="128"/>
      <c r="LWN94" s="128"/>
      <c r="LWO94" s="128"/>
      <c r="LWP94" s="129"/>
      <c r="LWQ94" s="80"/>
      <c r="LWR94" s="80"/>
      <c r="LWS94" s="80"/>
      <c r="LWT94" s="80"/>
      <c r="LWU94" s="127"/>
      <c r="LWV94" s="128"/>
      <c r="LWW94" s="128"/>
      <c r="LWX94" s="128"/>
      <c r="LWY94" s="129"/>
      <c r="LWZ94" s="80"/>
      <c r="LXA94" s="80"/>
      <c r="LXB94" s="80"/>
      <c r="LXC94" s="80"/>
      <c r="LXD94" s="127"/>
      <c r="LXE94" s="128"/>
      <c r="LXF94" s="128"/>
      <c r="LXG94" s="128"/>
      <c r="LXH94" s="129"/>
      <c r="LXI94" s="80"/>
      <c r="LXJ94" s="80"/>
      <c r="LXK94" s="80"/>
      <c r="LXL94" s="80"/>
      <c r="LXM94" s="127"/>
      <c r="LXN94" s="128"/>
      <c r="LXO94" s="128"/>
      <c r="LXP94" s="128"/>
      <c r="LXQ94" s="129"/>
      <c r="LXR94" s="80"/>
      <c r="LXS94" s="80"/>
      <c r="LXT94" s="80"/>
      <c r="LXU94" s="80"/>
      <c r="LXV94" s="127"/>
      <c r="LXW94" s="128"/>
      <c r="LXX94" s="128"/>
      <c r="LXY94" s="128"/>
      <c r="LXZ94" s="129"/>
      <c r="LYA94" s="80"/>
      <c r="LYB94" s="80"/>
      <c r="LYC94" s="80"/>
      <c r="LYD94" s="80"/>
      <c r="LYE94" s="127"/>
      <c r="LYF94" s="128"/>
      <c r="LYG94" s="128"/>
      <c r="LYH94" s="128"/>
      <c r="LYI94" s="129"/>
      <c r="LYJ94" s="80"/>
      <c r="LYK94" s="80"/>
      <c r="LYL94" s="80"/>
      <c r="LYM94" s="80"/>
      <c r="LYN94" s="127"/>
      <c r="LYO94" s="128"/>
      <c r="LYP94" s="128"/>
      <c r="LYQ94" s="128"/>
      <c r="LYR94" s="129"/>
      <c r="LYS94" s="80"/>
      <c r="LYT94" s="80"/>
      <c r="LYU94" s="80"/>
      <c r="LYV94" s="80"/>
      <c r="LYW94" s="127"/>
      <c r="LYX94" s="128"/>
      <c r="LYY94" s="128"/>
      <c r="LYZ94" s="128"/>
      <c r="LZA94" s="129"/>
      <c r="LZB94" s="80"/>
      <c r="LZC94" s="80"/>
      <c r="LZD94" s="80"/>
      <c r="LZE94" s="80"/>
      <c r="LZF94" s="127"/>
      <c r="LZG94" s="128"/>
      <c r="LZH94" s="128"/>
      <c r="LZI94" s="128"/>
      <c r="LZJ94" s="129"/>
      <c r="LZK94" s="80"/>
      <c r="LZL94" s="80"/>
      <c r="LZM94" s="80"/>
      <c r="LZN94" s="80"/>
      <c r="LZO94" s="127"/>
      <c r="LZP94" s="128"/>
      <c r="LZQ94" s="128"/>
      <c r="LZR94" s="128"/>
      <c r="LZS94" s="129"/>
      <c r="LZT94" s="80"/>
      <c r="LZU94" s="80"/>
      <c r="LZV94" s="80"/>
      <c r="LZW94" s="80"/>
      <c r="LZX94" s="127"/>
      <c r="LZY94" s="128"/>
      <c r="LZZ94" s="128"/>
      <c r="MAA94" s="128"/>
      <c r="MAB94" s="129"/>
      <c r="MAC94" s="80"/>
      <c r="MAD94" s="80"/>
      <c r="MAE94" s="80"/>
      <c r="MAF94" s="80"/>
      <c r="MAG94" s="127"/>
      <c r="MAH94" s="128"/>
      <c r="MAI94" s="128"/>
      <c r="MAJ94" s="128"/>
      <c r="MAK94" s="129"/>
      <c r="MAL94" s="80"/>
      <c r="MAM94" s="80"/>
      <c r="MAN94" s="80"/>
      <c r="MAO94" s="80"/>
      <c r="MAP94" s="127"/>
      <c r="MAQ94" s="128"/>
      <c r="MAR94" s="128"/>
      <c r="MAS94" s="128"/>
      <c r="MAT94" s="129"/>
      <c r="MAU94" s="80"/>
      <c r="MAV94" s="80"/>
      <c r="MAW94" s="80"/>
      <c r="MAX94" s="80"/>
      <c r="MAY94" s="127"/>
      <c r="MAZ94" s="128"/>
      <c r="MBA94" s="128"/>
      <c r="MBB94" s="128"/>
      <c r="MBC94" s="129"/>
      <c r="MBD94" s="80"/>
      <c r="MBE94" s="80"/>
      <c r="MBF94" s="80"/>
      <c r="MBG94" s="80"/>
      <c r="MBH94" s="127"/>
      <c r="MBI94" s="128"/>
      <c r="MBJ94" s="128"/>
      <c r="MBK94" s="128"/>
      <c r="MBL94" s="129"/>
      <c r="MBM94" s="80"/>
      <c r="MBN94" s="80"/>
      <c r="MBO94" s="80"/>
      <c r="MBP94" s="80"/>
      <c r="MBQ94" s="127"/>
      <c r="MBR94" s="128"/>
      <c r="MBS94" s="128"/>
      <c r="MBT94" s="128"/>
      <c r="MBU94" s="129"/>
      <c r="MBV94" s="80"/>
      <c r="MBW94" s="80"/>
      <c r="MBX94" s="80"/>
      <c r="MBY94" s="80"/>
      <c r="MBZ94" s="127"/>
      <c r="MCA94" s="128"/>
      <c r="MCB94" s="128"/>
      <c r="MCC94" s="128"/>
      <c r="MCD94" s="129"/>
      <c r="MCE94" s="80"/>
      <c r="MCF94" s="80"/>
      <c r="MCG94" s="80"/>
      <c r="MCH94" s="80"/>
      <c r="MCI94" s="127"/>
      <c r="MCJ94" s="128"/>
      <c r="MCK94" s="128"/>
      <c r="MCL94" s="128"/>
      <c r="MCM94" s="129"/>
      <c r="MCN94" s="80"/>
      <c r="MCO94" s="80"/>
      <c r="MCP94" s="80"/>
      <c r="MCQ94" s="80"/>
      <c r="MCR94" s="127"/>
      <c r="MCS94" s="128"/>
      <c r="MCT94" s="128"/>
      <c r="MCU94" s="128"/>
      <c r="MCV94" s="129"/>
      <c r="MCW94" s="80"/>
      <c r="MCX94" s="80"/>
      <c r="MCY94" s="80"/>
      <c r="MCZ94" s="80"/>
      <c r="MDA94" s="127"/>
      <c r="MDB94" s="128"/>
      <c r="MDC94" s="128"/>
      <c r="MDD94" s="128"/>
      <c r="MDE94" s="129"/>
      <c r="MDF94" s="80"/>
      <c r="MDG94" s="80"/>
      <c r="MDH94" s="80"/>
      <c r="MDI94" s="80"/>
      <c r="MDJ94" s="127"/>
      <c r="MDK94" s="128"/>
      <c r="MDL94" s="128"/>
      <c r="MDM94" s="128"/>
      <c r="MDN94" s="129"/>
      <c r="MDO94" s="80"/>
      <c r="MDP94" s="80"/>
      <c r="MDQ94" s="80"/>
      <c r="MDR94" s="80"/>
      <c r="MDS94" s="127"/>
      <c r="MDT94" s="128"/>
      <c r="MDU94" s="128"/>
      <c r="MDV94" s="128"/>
      <c r="MDW94" s="129"/>
      <c r="MDX94" s="80"/>
      <c r="MDY94" s="80"/>
      <c r="MDZ94" s="80"/>
      <c r="MEA94" s="80"/>
      <c r="MEB94" s="127"/>
      <c r="MEC94" s="128"/>
      <c r="MED94" s="128"/>
      <c r="MEE94" s="128"/>
      <c r="MEF94" s="129"/>
      <c r="MEG94" s="80"/>
      <c r="MEH94" s="80"/>
      <c r="MEI94" s="80"/>
      <c r="MEJ94" s="80"/>
      <c r="MEK94" s="127"/>
      <c r="MEL94" s="128"/>
      <c r="MEM94" s="128"/>
      <c r="MEN94" s="128"/>
      <c r="MEO94" s="129"/>
      <c r="MEP94" s="80"/>
      <c r="MEQ94" s="80"/>
      <c r="MER94" s="80"/>
      <c r="MES94" s="80"/>
      <c r="MET94" s="127"/>
      <c r="MEU94" s="128"/>
      <c r="MEV94" s="128"/>
      <c r="MEW94" s="128"/>
      <c r="MEX94" s="129"/>
      <c r="MEY94" s="80"/>
      <c r="MEZ94" s="80"/>
      <c r="MFA94" s="80"/>
      <c r="MFB94" s="80"/>
      <c r="MFC94" s="127"/>
      <c r="MFD94" s="128"/>
      <c r="MFE94" s="128"/>
      <c r="MFF94" s="128"/>
      <c r="MFG94" s="129"/>
      <c r="MFH94" s="80"/>
      <c r="MFI94" s="80"/>
      <c r="MFJ94" s="80"/>
      <c r="MFK94" s="80"/>
      <c r="MFL94" s="127"/>
      <c r="MFM94" s="128"/>
      <c r="MFN94" s="128"/>
      <c r="MFO94" s="128"/>
      <c r="MFP94" s="129"/>
      <c r="MFQ94" s="80"/>
      <c r="MFR94" s="80"/>
      <c r="MFS94" s="80"/>
      <c r="MFT94" s="80"/>
      <c r="MFU94" s="127"/>
      <c r="MFV94" s="128"/>
      <c r="MFW94" s="128"/>
      <c r="MFX94" s="128"/>
      <c r="MFY94" s="129"/>
      <c r="MFZ94" s="80"/>
      <c r="MGA94" s="80"/>
      <c r="MGB94" s="80"/>
      <c r="MGC94" s="80"/>
      <c r="MGD94" s="127"/>
      <c r="MGE94" s="128"/>
      <c r="MGF94" s="128"/>
      <c r="MGG94" s="128"/>
      <c r="MGH94" s="129"/>
      <c r="MGI94" s="80"/>
      <c r="MGJ94" s="80"/>
      <c r="MGK94" s="80"/>
      <c r="MGL94" s="80"/>
      <c r="MGM94" s="127"/>
      <c r="MGN94" s="128"/>
      <c r="MGO94" s="128"/>
      <c r="MGP94" s="128"/>
      <c r="MGQ94" s="129"/>
      <c r="MGR94" s="80"/>
      <c r="MGS94" s="80"/>
      <c r="MGT94" s="80"/>
      <c r="MGU94" s="80"/>
      <c r="MGV94" s="127"/>
      <c r="MGW94" s="128"/>
      <c r="MGX94" s="128"/>
      <c r="MGY94" s="128"/>
      <c r="MGZ94" s="129"/>
      <c r="MHA94" s="80"/>
      <c r="MHB94" s="80"/>
      <c r="MHC94" s="80"/>
      <c r="MHD94" s="80"/>
      <c r="MHE94" s="127"/>
      <c r="MHF94" s="128"/>
      <c r="MHG94" s="128"/>
      <c r="MHH94" s="128"/>
      <c r="MHI94" s="129"/>
      <c r="MHJ94" s="80"/>
      <c r="MHK94" s="80"/>
      <c r="MHL94" s="80"/>
      <c r="MHM94" s="80"/>
      <c r="MHN94" s="127"/>
      <c r="MHO94" s="128"/>
      <c r="MHP94" s="128"/>
      <c r="MHQ94" s="128"/>
      <c r="MHR94" s="129"/>
      <c r="MHS94" s="80"/>
      <c r="MHT94" s="80"/>
      <c r="MHU94" s="80"/>
      <c r="MHV94" s="80"/>
      <c r="MHW94" s="127"/>
      <c r="MHX94" s="128"/>
      <c r="MHY94" s="128"/>
      <c r="MHZ94" s="128"/>
      <c r="MIA94" s="129"/>
      <c r="MIB94" s="80"/>
      <c r="MIC94" s="80"/>
      <c r="MID94" s="80"/>
      <c r="MIE94" s="80"/>
      <c r="MIF94" s="127"/>
      <c r="MIG94" s="128"/>
      <c r="MIH94" s="128"/>
      <c r="MII94" s="128"/>
      <c r="MIJ94" s="129"/>
      <c r="MIK94" s="80"/>
      <c r="MIL94" s="80"/>
      <c r="MIM94" s="80"/>
      <c r="MIN94" s="80"/>
      <c r="MIO94" s="127"/>
      <c r="MIP94" s="128"/>
      <c r="MIQ94" s="128"/>
      <c r="MIR94" s="128"/>
      <c r="MIS94" s="129"/>
      <c r="MIT94" s="80"/>
      <c r="MIU94" s="80"/>
      <c r="MIV94" s="80"/>
      <c r="MIW94" s="80"/>
      <c r="MIX94" s="127"/>
      <c r="MIY94" s="128"/>
      <c r="MIZ94" s="128"/>
      <c r="MJA94" s="128"/>
      <c r="MJB94" s="129"/>
      <c r="MJC94" s="80"/>
      <c r="MJD94" s="80"/>
      <c r="MJE94" s="80"/>
      <c r="MJF94" s="80"/>
      <c r="MJG94" s="127"/>
      <c r="MJH94" s="128"/>
      <c r="MJI94" s="128"/>
      <c r="MJJ94" s="128"/>
      <c r="MJK94" s="129"/>
      <c r="MJL94" s="80"/>
      <c r="MJM94" s="80"/>
      <c r="MJN94" s="80"/>
      <c r="MJO94" s="80"/>
      <c r="MJP94" s="127"/>
      <c r="MJQ94" s="128"/>
      <c r="MJR94" s="128"/>
      <c r="MJS94" s="128"/>
      <c r="MJT94" s="129"/>
      <c r="MJU94" s="80"/>
      <c r="MJV94" s="80"/>
      <c r="MJW94" s="80"/>
      <c r="MJX94" s="80"/>
      <c r="MJY94" s="127"/>
      <c r="MJZ94" s="128"/>
      <c r="MKA94" s="128"/>
      <c r="MKB94" s="128"/>
      <c r="MKC94" s="129"/>
      <c r="MKD94" s="80"/>
      <c r="MKE94" s="80"/>
      <c r="MKF94" s="80"/>
      <c r="MKG94" s="80"/>
      <c r="MKH94" s="127"/>
      <c r="MKI94" s="128"/>
      <c r="MKJ94" s="128"/>
      <c r="MKK94" s="128"/>
      <c r="MKL94" s="129"/>
      <c r="MKM94" s="80"/>
      <c r="MKN94" s="80"/>
      <c r="MKO94" s="80"/>
      <c r="MKP94" s="80"/>
      <c r="MKQ94" s="127"/>
      <c r="MKR94" s="128"/>
      <c r="MKS94" s="128"/>
      <c r="MKT94" s="128"/>
      <c r="MKU94" s="129"/>
      <c r="MKV94" s="80"/>
      <c r="MKW94" s="80"/>
      <c r="MKX94" s="80"/>
      <c r="MKY94" s="80"/>
      <c r="MKZ94" s="127"/>
      <c r="MLA94" s="128"/>
      <c r="MLB94" s="128"/>
      <c r="MLC94" s="128"/>
      <c r="MLD94" s="129"/>
      <c r="MLE94" s="80"/>
      <c r="MLF94" s="80"/>
      <c r="MLG94" s="80"/>
      <c r="MLH94" s="80"/>
      <c r="MLI94" s="127"/>
      <c r="MLJ94" s="128"/>
      <c r="MLK94" s="128"/>
      <c r="MLL94" s="128"/>
      <c r="MLM94" s="129"/>
      <c r="MLN94" s="80"/>
      <c r="MLO94" s="80"/>
      <c r="MLP94" s="80"/>
      <c r="MLQ94" s="80"/>
      <c r="MLR94" s="127"/>
      <c r="MLS94" s="128"/>
      <c r="MLT94" s="128"/>
      <c r="MLU94" s="128"/>
      <c r="MLV94" s="129"/>
      <c r="MLW94" s="80"/>
      <c r="MLX94" s="80"/>
      <c r="MLY94" s="80"/>
      <c r="MLZ94" s="80"/>
      <c r="MMA94" s="127"/>
      <c r="MMB94" s="128"/>
      <c r="MMC94" s="128"/>
      <c r="MMD94" s="128"/>
      <c r="MME94" s="129"/>
      <c r="MMF94" s="80"/>
      <c r="MMG94" s="80"/>
      <c r="MMH94" s="80"/>
      <c r="MMI94" s="80"/>
      <c r="MMJ94" s="127"/>
      <c r="MMK94" s="128"/>
      <c r="MML94" s="128"/>
      <c r="MMM94" s="128"/>
      <c r="MMN94" s="129"/>
      <c r="MMO94" s="80"/>
      <c r="MMP94" s="80"/>
      <c r="MMQ94" s="80"/>
      <c r="MMR94" s="80"/>
      <c r="MMS94" s="127"/>
      <c r="MMT94" s="128"/>
      <c r="MMU94" s="128"/>
      <c r="MMV94" s="128"/>
      <c r="MMW94" s="129"/>
      <c r="MMX94" s="80"/>
      <c r="MMY94" s="80"/>
      <c r="MMZ94" s="80"/>
      <c r="MNA94" s="80"/>
      <c r="MNB94" s="127"/>
      <c r="MNC94" s="128"/>
      <c r="MND94" s="128"/>
      <c r="MNE94" s="128"/>
      <c r="MNF94" s="129"/>
      <c r="MNG94" s="80"/>
      <c r="MNH94" s="80"/>
      <c r="MNI94" s="80"/>
      <c r="MNJ94" s="80"/>
      <c r="MNK94" s="127"/>
      <c r="MNL94" s="128"/>
      <c r="MNM94" s="128"/>
      <c r="MNN94" s="128"/>
      <c r="MNO94" s="129"/>
      <c r="MNP94" s="80"/>
      <c r="MNQ94" s="80"/>
      <c r="MNR94" s="80"/>
      <c r="MNS94" s="80"/>
      <c r="MNT94" s="127"/>
      <c r="MNU94" s="128"/>
      <c r="MNV94" s="128"/>
      <c r="MNW94" s="128"/>
      <c r="MNX94" s="129"/>
      <c r="MNY94" s="80"/>
      <c r="MNZ94" s="80"/>
      <c r="MOA94" s="80"/>
      <c r="MOB94" s="80"/>
      <c r="MOC94" s="127"/>
      <c r="MOD94" s="128"/>
      <c r="MOE94" s="128"/>
      <c r="MOF94" s="128"/>
      <c r="MOG94" s="129"/>
      <c r="MOH94" s="80"/>
      <c r="MOI94" s="80"/>
      <c r="MOJ94" s="80"/>
      <c r="MOK94" s="80"/>
      <c r="MOL94" s="127"/>
      <c r="MOM94" s="128"/>
      <c r="MON94" s="128"/>
      <c r="MOO94" s="128"/>
      <c r="MOP94" s="129"/>
      <c r="MOQ94" s="80"/>
      <c r="MOR94" s="80"/>
      <c r="MOS94" s="80"/>
      <c r="MOT94" s="80"/>
      <c r="MOU94" s="127"/>
      <c r="MOV94" s="128"/>
      <c r="MOW94" s="128"/>
      <c r="MOX94" s="128"/>
      <c r="MOY94" s="129"/>
      <c r="MOZ94" s="80"/>
      <c r="MPA94" s="80"/>
      <c r="MPB94" s="80"/>
      <c r="MPC94" s="80"/>
      <c r="MPD94" s="127"/>
      <c r="MPE94" s="128"/>
      <c r="MPF94" s="128"/>
      <c r="MPG94" s="128"/>
      <c r="MPH94" s="129"/>
      <c r="MPI94" s="80"/>
      <c r="MPJ94" s="80"/>
      <c r="MPK94" s="80"/>
      <c r="MPL94" s="80"/>
      <c r="MPM94" s="127"/>
      <c r="MPN94" s="128"/>
      <c r="MPO94" s="128"/>
      <c r="MPP94" s="128"/>
      <c r="MPQ94" s="129"/>
      <c r="MPR94" s="80"/>
      <c r="MPS94" s="80"/>
      <c r="MPT94" s="80"/>
      <c r="MPU94" s="80"/>
      <c r="MPV94" s="127"/>
      <c r="MPW94" s="128"/>
      <c r="MPX94" s="128"/>
      <c r="MPY94" s="128"/>
      <c r="MPZ94" s="129"/>
      <c r="MQA94" s="80"/>
      <c r="MQB94" s="80"/>
      <c r="MQC94" s="80"/>
      <c r="MQD94" s="80"/>
      <c r="MQE94" s="127"/>
      <c r="MQF94" s="128"/>
      <c r="MQG94" s="128"/>
      <c r="MQH94" s="128"/>
      <c r="MQI94" s="129"/>
      <c r="MQJ94" s="80"/>
      <c r="MQK94" s="80"/>
      <c r="MQL94" s="80"/>
      <c r="MQM94" s="80"/>
      <c r="MQN94" s="127"/>
      <c r="MQO94" s="128"/>
      <c r="MQP94" s="128"/>
      <c r="MQQ94" s="128"/>
      <c r="MQR94" s="129"/>
      <c r="MQS94" s="80"/>
      <c r="MQT94" s="80"/>
      <c r="MQU94" s="80"/>
      <c r="MQV94" s="80"/>
      <c r="MQW94" s="127"/>
      <c r="MQX94" s="128"/>
      <c r="MQY94" s="128"/>
      <c r="MQZ94" s="128"/>
      <c r="MRA94" s="129"/>
      <c r="MRB94" s="80"/>
      <c r="MRC94" s="80"/>
      <c r="MRD94" s="80"/>
      <c r="MRE94" s="80"/>
      <c r="MRF94" s="127"/>
      <c r="MRG94" s="128"/>
      <c r="MRH94" s="128"/>
      <c r="MRI94" s="128"/>
      <c r="MRJ94" s="129"/>
      <c r="MRK94" s="80"/>
      <c r="MRL94" s="80"/>
      <c r="MRM94" s="80"/>
      <c r="MRN94" s="80"/>
      <c r="MRO94" s="127"/>
      <c r="MRP94" s="128"/>
      <c r="MRQ94" s="128"/>
      <c r="MRR94" s="128"/>
      <c r="MRS94" s="129"/>
      <c r="MRT94" s="80"/>
      <c r="MRU94" s="80"/>
      <c r="MRV94" s="80"/>
      <c r="MRW94" s="80"/>
      <c r="MRX94" s="127"/>
      <c r="MRY94" s="128"/>
      <c r="MRZ94" s="128"/>
      <c r="MSA94" s="128"/>
      <c r="MSB94" s="129"/>
      <c r="MSC94" s="80"/>
      <c r="MSD94" s="80"/>
      <c r="MSE94" s="80"/>
      <c r="MSF94" s="80"/>
      <c r="MSG94" s="127"/>
      <c r="MSH94" s="128"/>
      <c r="MSI94" s="128"/>
      <c r="MSJ94" s="128"/>
      <c r="MSK94" s="129"/>
      <c r="MSL94" s="80"/>
      <c r="MSM94" s="80"/>
      <c r="MSN94" s="80"/>
      <c r="MSO94" s="80"/>
      <c r="MSP94" s="127"/>
      <c r="MSQ94" s="128"/>
      <c r="MSR94" s="128"/>
      <c r="MSS94" s="128"/>
      <c r="MST94" s="129"/>
      <c r="MSU94" s="80"/>
      <c r="MSV94" s="80"/>
      <c r="MSW94" s="80"/>
      <c r="MSX94" s="80"/>
      <c r="MSY94" s="127"/>
      <c r="MSZ94" s="128"/>
      <c r="MTA94" s="128"/>
      <c r="MTB94" s="128"/>
      <c r="MTC94" s="129"/>
      <c r="MTD94" s="80"/>
      <c r="MTE94" s="80"/>
      <c r="MTF94" s="80"/>
      <c r="MTG94" s="80"/>
      <c r="MTH94" s="127"/>
      <c r="MTI94" s="128"/>
      <c r="MTJ94" s="128"/>
      <c r="MTK94" s="128"/>
      <c r="MTL94" s="129"/>
      <c r="MTM94" s="80"/>
      <c r="MTN94" s="80"/>
      <c r="MTO94" s="80"/>
      <c r="MTP94" s="80"/>
      <c r="MTQ94" s="127"/>
      <c r="MTR94" s="128"/>
      <c r="MTS94" s="128"/>
      <c r="MTT94" s="128"/>
      <c r="MTU94" s="129"/>
      <c r="MTV94" s="80"/>
      <c r="MTW94" s="80"/>
      <c r="MTX94" s="80"/>
      <c r="MTY94" s="80"/>
      <c r="MTZ94" s="127"/>
      <c r="MUA94" s="128"/>
      <c r="MUB94" s="128"/>
      <c r="MUC94" s="128"/>
      <c r="MUD94" s="129"/>
      <c r="MUE94" s="80"/>
      <c r="MUF94" s="80"/>
      <c r="MUG94" s="80"/>
      <c r="MUH94" s="80"/>
      <c r="MUI94" s="127"/>
      <c r="MUJ94" s="128"/>
      <c r="MUK94" s="128"/>
      <c r="MUL94" s="128"/>
      <c r="MUM94" s="129"/>
      <c r="MUN94" s="80"/>
      <c r="MUO94" s="80"/>
      <c r="MUP94" s="80"/>
      <c r="MUQ94" s="80"/>
      <c r="MUR94" s="127"/>
      <c r="MUS94" s="128"/>
      <c r="MUT94" s="128"/>
      <c r="MUU94" s="128"/>
      <c r="MUV94" s="129"/>
      <c r="MUW94" s="80"/>
      <c r="MUX94" s="80"/>
      <c r="MUY94" s="80"/>
      <c r="MUZ94" s="80"/>
      <c r="MVA94" s="127"/>
      <c r="MVB94" s="128"/>
      <c r="MVC94" s="128"/>
      <c r="MVD94" s="128"/>
      <c r="MVE94" s="129"/>
      <c r="MVF94" s="80"/>
      <c r="MVG94" s="80"/>
      <c r="MVH94" s="80"/>
      <c r="MVI94" s="80"/>
      <c r="MVJ94" s="127"/>
      <c r="MVK94" s="128"/>
      <c r="MVL94" s="128"/>
      <c r="MVM94" s="128"/>
      <c r="MVN94" s="129"/>
      <c r="MVO94" s="80"/>
      <c r="MVP94" s="80"/>
      <c r="MVQ94" s="80"/>
      <c r="MVR94" s="80"/>
      <c r="MVS94" s="127"/>
      <c r="MVT94" s="128"/>
      <c r="MVU94" s="128"/>
      <c r="MVV94" s="128"/>
      <c r="MVW94" s="129"/>
      <c r="MVX94" s="80"/>
      <c r="MVY94" s="80"/>
      <c r="MVZ94" s="80"/>
      <c r="MWA94" s="80"/>
      <c r="MWB94" s="127"/>
      <c r="MWC94" s="128"/>
      <c r="MWD94" s="128"/>
      <c r="MWE94" s="128"/>
      <c r="MWF94" s="129"/>
      <c r="MWG94" s="80"/>
      <c r="MWH94" s="80"/>
      <c r="MWI94" s="80"/>
      <c r="MWJ94" s="80"/>
      <c r="MWK94" s="127"/>
      <c r="MWL94" s="128"/>
      <c r="MWM94" s="128"/>
      <c r="MWN94" s="128"/>
      <c r="MWO94" s="129"/>
      <c r="MWP94" s="80"/>
      <c r="MWQ94" s="80"/>
      <c r="MWR94" s="80"/>
      <c r="MWS94" s="80"/>
      <c r="MWT94" s="127"/>
      <c r="MWU94" s="128"/>
      <c r="MWV94" s="128"/>
      <c r="MWW94" s="128"/>
      <c r="MWX94" s="129"/>
      <c r="MWY94" s="80"/>
      <c r="MWZ94" s="80"/>
      <c r="MXA94" s="80"/>
      <c r="MXB94" s="80"/>
      <c r="MXC94" s="127"/>
      <c r="MXD94" s="128"/>
      <c r="MXE94" s="128"/>
      <c r="MXF94" s="128"/>
      <c r="MXG94" s="129"/>
      <c r="MXH94" s="80"/>
      <c r="MXI94" s="80"/>
      <c r="MXJ94" s="80"/>
      <c r="MXK94" s="80"/>
      <c r="MXL94" s="127"/>
      <c r="MXM94" s="128"/>
      <c r="MXN94" s="128"/>
      <c r="MXO94" s="128"/>
      <c r="MXP94" s="129"/>
      <c r="MXQ94" s="80"/>
      <c r="MXR94" s="80"/>
      <c r="MXS94" s="80"/>
      <c r="MXT94" s="80"/>
      <c r="MXU94" s="127"/>
      <c r="MXV94" s="128"/>
      <c r="MXW94" s="128"/>
      <c r="MXX94" s="128"/>
      <c r="MXY94" s="129"/>
      <c r="MXZ94" s="80"/>
      <c r="MYA94" s="80"/>
      <c r="MYB94" s="80"/>
      <c r="MYC94" s="80"/>
      <c r="MYD94" s="127"/>
      <c r="MYE94" s="128"/>
      <c r="MYF94" s="128"/>
      <c r="MYG94" s="128"/>
      <c r="MYH94" s="129"/>
      <c r="MYI94" s="80"/>
      <c r="MYJ94" s="80"/>
      <c r="MYK94" s="80"/>
      <c r="MYL94" s="80"/>
      <c r="MYM94" s="127"/>
      <c r="MYN94" s="128"/>
      <c r="MYO94" s="128"/>
      <c r="MYP94" s="128"/>
      <c r="MYQ94" s="129"/>
      <c r="MYR94" s="80"/>
      <c r="MYS94" s="80"/>
      <c r="MYT94" s="80"/>
      <c r="MYU94" s="80"/>
      <c r="MYV94" s="127"/>
      <c r="MYW94" s="128"/>
      <c r="MYX94" s="128"/>
      <c r="MYY94" s="128"/>
      <c r="MYZ94" s="129"/>
      <c r="MZA94" s="80"/>
      <c r="MZB94" s="80"/>
      <c r="MZC94" s="80"/>
      <c r="MZD94" s="80"/>
      <c r="MZE94" s="127"/>
      <c r="MZF94" s="128"/>
      <c r="MZG94" s="128"/>
      <c r="MZH94" s="128"/>
      <c r="MZI94" s="129"/>
      <c r="MZJ94" s="80"/>
      <c r="MZK94" s="80"/>
      <c r="MZL94" s="80"/>
      <c r="MZM94" s="80"/>
      <c r="MZN94" s="127"/>
      <c r="MZO94" s="128"/>
      <c r="MZP94" s="128"/>
      <c r="MZQ94" s="128"/>
      <c r="MZR94" s="129"/>
      <c r="MZS94" s="80"/>
      <c r="MZT94" s="80"/>
      <c r="MZU94" s="80"/>
      <c r="MZV94" s="80"/>
      <c r="MZW94" s="127"/>
      <c r="MZX94" s="128"/>
      <c r="MZY94" s="128"/>
      <c r="MZZ94" s="128"/>
      <c r="NAA94" s="129"/>
      <c r="NAB94" s="80"/>
      <c r="NAC94" s="80"/>
      <c r="NAD94" s="80"/>
      <c r="NAE94" s="80"/>
      <c r="NAF94" s="127"/>
      <c r="NAG94" s="128"/>
      <c r="NAH94" s="128"/>
      <c r="NAI94" s="128"/>
      <c r="NAJ94" s="129"/>
      <c r="NAK94" s="80"/>
      <c r="NAL94" s="80"/>
      <c r="NAM94" s="80"/>
      <c r="NAN94" s="80"/>
      <c r="NAO94" s="127"/>
      <c r="NAP94" s="128"/>
      <c r="NAQ94" s="128"/>
      <c r="NAR94" s="128"/>
      <c r="NAS94" s="129"/>
      <c r="NAT94" s="80"/>
      <c r="NAU94" s="80"/>
      <c r="NAV94" s="80"/>
      <c r="NAW94" s="80"/>
      <c r="NAX94" s="127"/>
      <c r="NAY94" s="128"/>
      <c r="NAZ94" s="128"/>
      <c r="NBA94" s="128"/>
      <c r="NBB94" s="129"/>
      <c r="NBC94" s="80"/>
      <c r="NBD94" s="80"/>
      <c r="NBE94" s="80"/>
      <c r="NBF94" s="80"/>
      <c r="NBG94" s="127"/>
      <c r="NBH94" s="128"/>
      <c r="NBI94" s="128"/>
      <c r="NBJ94" s="128"/>
      <c r="NBK94" s="129"/>
      <c r="NBL94" s="80"/>
      <c r="NBM94" s="80"/>
      <c r="NBN94" s="80"/>
      <c r="NBO94" s="80"/>
      <c r="NBP94" s="127"/>
      <c r="NBQ94" s="128"/>
      <c r="NBR94" s="128"/>
      <c r="NBS94" s="128"/>
      <c r="NBT94" s="129"/>
      <c r="NBU94" s="80"/>
      <c r="NBV94" s="80"/>
      <c r="NBW94" s="80"/>
      <c r="NBX94" s="80"/>
      <c r="NBY94" s="127"/>
      <c r="NBZ94" s="128"/>
      <c r="NCA94" s="128"/>
      <c r="NCB94" s="128"/>
      <c r="NCC94" s="129"/>
      <c r="NCD94" s="80"/>
      <c r="NCE94" s="80"/>
      <c r="NCF94" s="80"/>
      <c r="NCG94" s="80"/>
      <c r="NCH94" s="127"/>
      <c r="NCI94" s="128"/>
      <c r="NCJ94" s="128"/>
      <c r="NCK94" s="128"/>
      <c r="NCL94" s="129"/>
      <c r="NCM94" s="80"/>
      <c r="NCN94" s="80"/>
      <c r="NCO94" s="80"/>
      <c r="NCP94" s="80"/>
      <c r="NCQ94" s="127"/>
      <c r="NCR94" s="128"/>
      <c r="NCS94" s="128"/>
      <c r="NCT94" s="128"/>
      <c r="NCU94" s="129"/>
      <c r="NCV94" s="80"/>
      <c r="NCW94" s="80"/>
      <c r="NCX94" s="80"/>
      <c r="NCY94" s="80"/>
      <c r="NCZ94" s="127"/>
      <c r="NDA94" s="128"/>
      <c r="NDB94" s="128"/>
      <c r="NDC94" s="128"/>
      <c r="NDD94" s="129"/>
      <c r="NDE94" s="80"/>
      <c r="NDF94" s="80"/>
      <c r="NDG94" s="80"/>
      <c r="NDH94" s="80"/>
      <c r="NDI94" s="127"/>
      <c r="NDJ94" s="128"/>
      <c r="NDK94" s="128"/>
      <c r="NDL94" s="128"/>
      <c r="NDM94" s="129"/>
      <c r="NDN94" s="80"/>
      <c r="NDO94" s="80"/>
      <c r="NDP94" s="80"/>
      <c r="NDQ94" s="80"/>
      <c r="NDR94" s="127"/>
      <c r="NDS94" s="128"/>
      <c r="NDT94" s="128"/>
      <c r="NDU94" s="128"/>
      <c r="NDV94" s="129"/>
      <c r="NDW94" s="80"/>
      <c r="NDX94" s="80"/>
      <c r="NDY94" s="80"/>
      <c r="NDZ94" s="80"/>
      <c r="NEA94" s="127"/>
      <c r="NEB94" s="128"/>
      <c r="NEC94" s="128"/>
      <c r="NED94" s="128"/>
      <c r="NEE94" s="129"/>
      <c r="NEF94" s="80"/>
      <c r="NEG94" s="80"/>
      <c r="NEH94" s="80"/>
      <c r="NEI94" s="80"/>
      <c r="NEJ94" s="127"/>
      <c r="NEK94" s="128"/>
      <c r="NEL94" s="128"/>
      <c r="NEM94" s="128"/>
      <c r="NEN94" s="129"/>
      <c r="NEO94" s="80"/>
      <c r="NEP94" s="80"/>
      <c r="NEQ94" s="80"/>
      <c r="NER94" s="80"/>
      <c r="NES94" s="127"/>
      <c r="NET94" s="128"/>
      <c r="NEU94" s="128"/>
      <c r="NEV94" s="128"/>
      <c r="NEW94" s="129"/>
      <c r="NEX94" s="80"/>
      <c r="NEY94" s="80"/>
      <c r="NEZ94" s="80"/>
      <c r="NFA94" s="80"/>
      <c r="NFB94" s="127"/>
      <c r="NFC94" s="128"/>
      <c r="NFD94" s="128"/>
      <c r="NFE94" s="128"/>
      <c r="NFF94" s="129"/>
      <c r="NFG94" s="80"/>
      <c r="NFH94" s="80"/>
      <c r="NFI94" s="80"/>
      <c r="NFJ94" s="80"/>
      <c r="NFK94" s="127"/>
      <c r="NFL94" s="128"/>
      <c r="NFM94" s="128"/>
      <c r="NFN94" s="128"/>
      <c r="NFO94" s="129"/>
      <c r="NFP94" s="80"/>
      <c r="NFQ94" s="80"/>
      <c r="NFR94" s="80"/>
      <c r="NFS94" s="80"/>
      <c r="NFT94" s="127"/>
      <c r="NFU94" s="128"/>
      <c r="NFV94" s="128"/>
      <c r="NFW94" s="128"/>
      <c r="NFX94" s="129"/>
      <c r="NFY94" s="80"/>
      <c r="NFZ94" s="80"/>
      <c r="NGA94" s="80"/>
      <c r="NGB94" s="80"/>
      <c r="NGC94" s="127"/>
      <c r="NGD94" s="128"/>
      <c r="NGE94" s="128"/>
      <c r="NGF94" s="128"/>
      <c r="NGG94" s="129"/>
      <c r="NGH94" s="80"/>
      <c r="NGI94" s="80"/>
      <c r="NGJ94" s="80"/>
      <c r="NGK94" s="80"/>
      <c r="NGL94" s="127"/>
      <c r="NGM94" s="128"/>
      <c r="NGN94" s="128"/>
      <c r="NGO94" s="128"/>
      <c r="NGP94" s="129"/>
      <c r="NGQ94" s="80"/>
      <c r="NGR94" s="80"/>
      <c r="NGS94" s="80"/>
      <c r="NGT94" s="80"/>
      <c r="NGU94" s="127"/>
      <c r="NGV94" s="128"/>
      <c r="NGW94" s="128"/>
      <c r="NGX94" s="128"/>
      <c r="NGY94" s="129"/>
      <c r="NGZ94" s="80"/>
      <c r="NHA94" s="80"/>
      <c r="NHB94" s="80"/>
      <c r="NHC94" s="80"/>
      <c r="NHD94" s="127"/>
      <c r="NHE94" s="128"/>
      <c r="NHF94" s="128"/>
      <c r="NHG94" s="128"/>
      <c r="NHH94" s="129"/>
      <c r="NHI94" s="80"/>
      <c r="NHJ94" s="80"/>
      <c r="NHK94" s="80"/>
      <c r="NHL94" s="80"/>
      <c r="NHM94" s="127"/>
      <c r="NHN94" s="128"/>
      <c r="NHO94" s="128"/>
      <c r="NHP94" s="128"/>
      <c r="NHQ94" s="129"/>
      <c r="NHR94" s="80"/>
      <c r="NHS94" s="80"/>
      <c r="NHT94" s="80"/>
      <c r="NHU94" s="80"/>
      <c r="NHV94" s="127"/>
      <c r="NHW94" s="128"/>
      <c r="NHX94" s="128"/>
      <c r="NHY94" s="128"/>
      <c r="NHZ94" s="129"/>
      <c r="NIA94" s="80"/>
      <c r="NIB94" s="80"/>
      <c r="NIC94" s="80"/>
      <c r="NID94" s="80"/>
      <c r="NIE94" s="127"/>
      <c r="NIF94" s="128"/>
      <c r="NIG94" s="128"/>
      <c r="NIH94" s="128"/>
      <c r="NII94" s="129"/>
      <c r="NIJ94" s="80"/>
      <c r="NIK94" s="80"/>
      <c r="NIL94" s="80"/>
      <c r="NIM94" s="80"/>
      <c r="NIN94" s="127"/>
      <c r="NIO94" s="128"/>
      <c r="NIP94" s="128"/>
      <c r="NIQ94" s="128"/>
      <c r="NIR94" s="129"/>
      <c r="NIS94" s="80"/>
      <c r="NIT94" s="80"/>
      <c r="NIU94" s="80"/>
      <c r="NIV94" s="80"/>
      <c r="NIW94" s="127"/>
      <c r="NIX94" s="128"/>
      <c r="NIY94" s="128"/>
      <c r="NIZ94" s="128"/>
      <c r="NJA94" s="129"/>
      <c r="NJB94" s="80"/>
      <c r="NJC94" s="80"/>
      <c r="NJD94" s="80"/>
      <c r="NJE94" s="80"/>
      <c r="NJF94" s="127"/>
      <c r="NJG94" s="128"/>
      <c r="NJH94" s="128"/>
      <c r="NJI94" s="128"/>
      <c r="NJJ94" s="129"/>
      <c r="NJK94" s="80"/>
      <c r="NJL94" s="80"/>
      <c r="NJM94" s="80"/>
      <c r="NJN94" s="80"/>
      <c r="NJO94" s="127"/>
      <c r="NJP94" s="128"/>
      <c r="NJQ94" s="128"/>
      <c r="NJR94" s="128"/>
      <c r="NJS94" s="129"/>
      <c r="NJT94" s="80"/>
      <c r="NJU94" s="80"/>
      <c r="NJV94" s="80"/>
      <c r="NJW94" s="80"/>
      <c r="NJX94" s="127"/>
      <c r="NJY94" s="128"/>
      <c r="NJZ94" s="128"/>
      <c r="NKA94" s="128"/>
      <c r="NKB94" s="129"/>
      <c r="NKC94" s="80"/>
      <c r="NKD94" s="80"/>
      <c r="NKE94" s="80"/>
      <c r="NKF94" s="80"/>
      <c r="NKG94" s="127"/>
      <c r="NKH94" s="128"/>
      <c r="NKI94" s="128"/>
      <c r="NKJ94" s="128"/>
      <c r="NKK94" s="129"/>
      <c r="NKL94" s="80"/>
      <c r="NKM94" s="80"/>
      <c r="NKN94" s="80"/>
      <c r="NKO94" s="80"/>
      <c r="NKP94" s="127"/>
      <c r="NKQ94" s="128"/>
      <c r="NKR94" s="128"/>
      <c r="NKS94" s="128"/>
      <c r="NKT94" s="129"/>
      <c r="NKU94" s="80"/>
      <c r="NKV94" s="80"/>
      <c r="NKW94" s="80"/>
      <c r="NKX94" s="80"/>
      <c r="NKY94" s="127"/>
      <c r="NKZ94" s="128"/>
      <c r="NLA94" s="128"/>
      <c r="NLB94" s="128"/>
      <c r="NLC94" s="129"/>
      <c r="NLD94" s="80"/>
      <c r="NLE94" s="80"/>
      <c r="NLF94" s="80"/>
      <c r="NLG94" s="80"/>
      <c r="NLH94" s="127"/>
      <c r="NLI94" s="128"/>
      <c r="NLJ94" s="128"/>
      <c r="NLK94" s="128"/>
      <c r="NLL94" s="129"/>
      <c r="NLM94" s="80"/>
      <c r="NLN94" s="80"/>
      <c r="NLO94" s="80"/>
      <c r="NLP94" s="80"/>
      <c r="NLQ94" s="127"/>
      <c r="NLR94" s="128"/>
      <c r="NLS94" s="128"/>
      <c r="NLT94" s="128"/>
      <c r="NLU94" s="129"/>
      <c r="NLV94" s="80"/>
      <c r="NLW94" s="80"/>
      <c r="NLX94" s="80"/>
      <c r="NLY94" s="80"/>
      <c r="NLZ94" s="127"/>
      <c r="NMA94" s="128"/>
      <c r="NMB94" s="128"/>
      <c r="NMC94" s="128"/>
      <c r="NMD94" s="129"/>
      <c r="NME94" s="80"/>
      <c r="NMF94" s="80"/>
      <c r="NMG94" s="80"/>
      <c r="NMH94" s="80"/>
      <c r="NMI94" s="127"/>
      <c r="NMJ94" s="128"/>
      <c r="NMK94" s="128"/>
      <c r="NML94" s="128"/>
      <c r="NMM94" s="129"/>
      <c r="NMN94" s="80"/>
      <c r="NMO94" s="80"/>
      <c r="NMP94" s="80"/>
      <c r="NMQ94" s="80"/>
      <c r="NMR94" s="127"/>
      <c r="NMS94" s="128"/>
      <c r="NMT94" s="128"/>
      <c r="NMU94" s="128"/>
      <c r="NMV94" s="129"/>
      <c r="NMW94" s="80"/>
      <c r="NMX94" s="80"/>
      <c r="NMY94" s="80"/>
      <c r="NMZ94" s="80"/>
      <c r="NNA94" s="127"/>
      <c r="NNB94" s="128"/>
      <c r="NNC94" s="128"/>
      <c r="NND94" s="128"/>
      <c r="NNE94" s="129"/>
      <c r="NNF94" s="80"/>
      <c r="NNG94" s="80"/>
      <c r="NNH94" s="80"/>
      <c r="NNI94" s="80"/>
      <c r="NNJ94" s="127"/>
      <c r="NNK94" s="128"/>
      <c r="NNL94" s="128"/>
      <c r="NNM94" s="128"/>
      <c r="NNN94" s="129"/>
      <c r="NNO94" s="80"/>
      <c r="NNP94" s="80"/>
      <c r="NNQ94" s="80"/>
      <c r="NNR94" s="80"/>
      <c r="NNS94" s="127"/>
      <c r="NNT94" s="128"/>
      <c r="NNU94" s="128"/>
      <c r="NNV94" s="128"/>
      <c r="NNW94" s="129"/>
      <c r="NNX94" s="80"/>
      <c r="NNY94" s="80"/>
      <c r="NNZ94" s="80"/>
      <c r="NOA94" s="80"/>
      <c r="NOB94" s="127"/>
      <c r="NOC94" s="128"/>
      <c r="NOD94" s="128"/>
      <c r="NOE94" s="128"/>
      <c r="NOF94" s="129"/>
      <c r="NOG94" s="80"/>
      <c r="NOH94" s="80"/>
      <c r="NOI94" s="80"/>
      <c r="NOJ94" s="80"/>
      <c r="NOK94" s="127"/>
      <c r="NOL94" s="128"/>
      <c r="NOM94" s="128"/>
      <c r="NON94" s="128"/>
      <c r="NOO94" s="129"/>
      <c r="NOP94" s="80"/>
      <c r="NOQ94" s="80"/>
      <c r="NOR94" s="80"/>
      <c r="NOS94" s="80"/>
      <c r="NOT94" s="127"/>
      <c r="NOU94" s="128"/>
      <c r="NOV94" s="128"/>
      <c r="NOW94" s="128"/>
      <c r="NOX94" s="129"/>
      <c r="NOY94" s="80"/>
      <c r="NOZ94" s="80"/>
      <c r="NPA94" s="80"/>
      <c r="NPB94" s="80"/>
      <c r="NPC94" s="127"/>
      <c r="NPD94" s="128"/>
      <c r="NPE94" s="128"/>
      <c r="NPF94" s="128"/>
      <c r="NPG94" s="129"/>
      <c r="NPH94" s="80"/>
      <c r="NPI94" s="80"/>
      <c r="NPJ94" s="80"/>
      <c r="NPK94" s="80"/>
      <c r="NPL94" s="127"/>
      <c r="NPM94" s="128"/>
      <c r="NPN94" s="128"/>
      <c r="NPO94" s="128"/>
      <c r="NPP94" s="129"/>
      <c r="NPQ94" s="80"/>
      <c r="NPR94" s="80"/>
      <c r="NPS94" s="80"/>
      <c r="NPT94" s="80"/>
      <c r="NPU94" s="127"/>
      <c r="NPV94" s="128"/>
      <c r="NPW94" s="128"/>
      <c r="NPX94" s="128"/>
      <c r="NPY94" s="129"/>
      <c r="NPZ94" s="80"/>
      <c r="NQA94" s="80"/>
      <c r="NQB94" s="80"/>
      <c r="NQC94" s="80"/>
      <c r="NQD94" s="127"/>
      <c r="NQE94" s="128"/>
      <c r="NQF94" s="128"/>
      <c r="NQG94" s="128"/>
      <c r="NQH94" s="129"/>
      <c r="NQI94" s="80"/>
      <c r="NQJ94" s="80"/>
      <c r="NQK94" s="80"/>
      <c r="NQL94" s="80"/>
      <c r="NQM94" s="127"/>
      <c r="NQN94" s="128"/>
      <c r="NQO94" s="128"/>
      <c r="NQP94" s="128"/>
      <c r="NQQ94" s="129"/>
      <c r="NQR94" s="80"/>
      <c r="NQS94" s="80"/>
      <c r="NQT94" s="80"/>
      <c r="NQU94" s="80"/>
      <c r="NQV94" s="127"/>
      <c r="NQW94" s="128"/>
      <c r="NQX94" s="128"/>
      <c r="NQY94" s="128"/>
      <c r="NQZ94" s="129"/>
      <c r="NRA94" s="80"/>
      <c r="NRB94" s="80"/>
      <c r="NRC94" s="80"/>
      <c r="NRD94" s="80"/>
      <c r="NRE94" s="127"/>
      <c r="NRF94" s="128"/>
      <c r="NRG94" s="128"/>
      <c r="NRH94" s="128"/>
      <c r="NRI94" s="129"/>
      <c r="NRJ94" s="80"/>
      <c r="NRK94" s="80"/>
      <c r="NRL94" s="80"/>
      <c r="NRM94" s="80"/>
      <c r="NRN94" s="127"/>
      <c r="NRO94" s="128"/>
      <c r="NRP94" s="128"/>
      <c r="NRQ94" s="128"/>
      <c r="NRR94" s="129"/>
      <c r="NRS94" s="80"/>
      <c r="NRT94" s="80"/>
      <c r="NRU94" s="80"/>
      <c r="NRV94" s="80"/>
      <c r="NRW94" s="127"/>
      <c r="NRX94" s="128"/>
      <c r="NRY94" s="128"/>
      <c r="NRZ94" s="128"/>
      <c r="NSA94" s="129"/>
      <c r="NSB94" s="80"/>
      <c r="NSC94" s="80"/>
      <c r="NSD94" s="80"/>
      <c r="NSE94" s="80"/>
      <c r="NSF94" s="127"/>
      <c r="NSG94" s="128"/>
      <c r="NSH94" s="128"/>
      <c r="NSI94" s="128"/>
      <c r="NSJ94" s="129"/>
      <c r="NSK94" s="80"/>
      <c r="NSL94" s="80"/>
      <c r="NSM94" s="80"/>
      <c r="NSN94" s="80"/>
      <c r="NSO94" s="127"/>
      <c r="NSP94" s="128"/>
      <c r="NSQ94" s="128"/>
      <c r="NSR94" s="128"/>
      <c r="NSS94" s="129"/>
      <c r="NST94" s="80"/>
      <c r="NSU94" s="80"/>
      <c r="NSV94" s="80"/>
      <c r="NSW94" s="80"/>
      <c r="NSX94" s="127"/>
      <c r="NSY94" s="128"/>
      <c r="NSZ94" s="128"/>
      <c r="NTA94" s="128"/>
      <c r="NTB94" s="129"/>
      <c r="NTC94" s="80"/>
      <c r="NTD94" s="80"/>
      <c r="NTE94" s="80"/>
      <c r="NTF94" s="80"/>
      <c r="NTG94" s="127"/>
      <c r="NTH94" s="128"/>
      <c r="NTI94" s="128"/>
      <c r="NTJ94" s="128"/>
      <c r="NTK94" s="129"/>
      <c r="NTL94" s="80"/>
      <c r="NTM94" s="80"/>
      <c r="NTN94" s="80"/>
      <c r="NTO94" s="80"/>
      <c r="NTP94" s="127"/>
      <c r="NTQ94" s="128"/>
      <c r="NTR94" s="128"/>
      <c r="NTS94" s="128"/>
      <c r="NTT94" s="129"/>
      <c r="NTU94" s="80"/>
      <c r="NTV94" s="80"/>
      <c r="NTW94" s="80"/>
      <c r="NTX94" s="80"/>
      <c r="NTY94" s="127"/>
      <c r="NTZ94" s="128"/>
      <c r="NUA94" s="128"/>
      <c r="NUB94" s="128"/>
      <c r="NUC94" s="129"/>
      <c r="NUD94" s="80"/>
      <c r="NUE94" s="80"/>
      <c r="NUF94" s="80"/>
      <c r="NUG94" s="80"/>
      <c r="NUH94" s="127"/>
      <c r="NUI94" s="128"/>
      <c r="NUJ94" s="128"/>
      <c r="NUK94" s="128"/>
      <c r="NUL94" s="129"/>
      <c r="NUM94" s="80"/>
      <c r="NUN94" s="80"/>
      <c r="NUO94" s="80"/>
      <c r="NUP94" s="80"/>
      <c r="NUQ94" s="127"/>
      <c r="NUR94" s="128"/>
      <c r="NUS94" s="128"/>
      <c r="NUT94" s="128"/>
      <c r="NUU94" s="129"/>
      <c r="NUV94" s="80"/>
      <c r="NUW94" s="80"/>
      <c r="NUX94" s="80"/>
      <c r="NUY94" s="80"/>
      <c r="NUZ94" s="127"/>
      <c r="NVA94" s="128"/>
      <c r="NVB94" s="128"/>
      <c r="NVC94" s="128"/>
      <c r="NVD94" s="129"/>
      <c r="NVE94" s="80"/>
      <c r="NVF94" s="80"/>
      <c r="NVG94" s="80"/>
      <c r="NVH94" s="80"/>
      <c r="NVI94" s="127"/>
      <c r="NVJ94" s="128"/>
      <c r="NVK94" s="128"/>
      <c r="NVL94" s="128"/>
      <c r="NVM94" s="129"/>
      <c r="NVN94" s="80"/>
      <c r="NVO94" s="80"/>
      <c r="NVP94" s="80"/>
      <c r="NVQ94" s="80"/>
      <c r="NVR94" s="127"/>
      <c r="NVS94" s="128"/>
      <c r="NVT94" s="128"/>
      <c r="NVU94" s="128"/>
      <c r="NVV94" s="129"/>
      <c r="NVW94" s="80"/>
      <c r="NVX94" s="80"/>
      <c r="NVY94" s="80"/>
      <c r="NVZ94" s="80"/>
      <c r="NWA94" s="127"/>
      <c r="NWB94" s="128"/>
      <c r="NWC94" s="128"/>
      <c r="NWD94" s="128"/>
      <c r="NWE94" s="129"/>
      <c r="NWF94" s="80"/>
      <c r="NWG94" s="80"/>
      <c r="NWH94" s="80"/>
      <c r="NWI94" s="80"/>
      <c r="NWJ94" s="127"/>
      <c r="NWK94" s="128"/>
      <c r="NWL94" s="128"/>
      <c r="NWM94" s="128"/>
      <c r="NWN94" s="129"/>
      <c r="NWO94" s="80"/>
      <c r="NWP94" s="80"/>
      <c r="NWQ94" s="80"/>
      <c r="NWR94" s="80"/>
      <c r="NWS94" s="127"/>
      <c r="NWT94" s="128"/>
      <c r="NWU94" s="128"/>
      <c r="NWV94" s="128"/>
      <c r="NWW94" s="129"/>
      <c r="NWX94" s="80"/>
      <c r="NWY94" s="80"/>
      <c r="NWZ94" s="80"/>
      <c r="NXA94" s="80"/>
      <c r="NXB94" s="127"/>
      <c r="NXC94" s="128"/>
      <c r="NXD94" s="128"/>
      <c r="NXE94" s="128"/>
      <c r="NXF94" s="129"/>
      <c r="NXG94" s="80"/>
      <c r="NXH94" s="80"/>
      <c r="NXI94" s="80"/>
      <c r="NXJ94" s="80"/>
      <c r="NXK94" s="127"/>
      <c r="NXL94" s="128"/>
      <c r="NXM94" s="128"/>
      <c r="NXN94" s="128"/>
      <c r="NXO94" s="129"/>
      <c r="NXP94" s="80"/>
      <c r="NXQ94" s="80"/>
      <c r="NXR94" s="80"/>
      <c r="NXS94" s="80"/>
      <c r="NXT94" s="127"/>
      <c r="NXU94" s="128"/>
      <c r="NXV94" s="128"/>
      <c r="NXW94" s="128"/>
      <c r="NXX94" s="129"/>
      <c r="NXY94" s="80"/>
      <c r="NXZ94" s="80"/>
      <c r="NYA94" s="80"/>
      <c r="NYB94" s="80"/>
      <c r="NYC94" s="127"/>
      <c r="NYD94" s="128"/>
      <c r="NYE94" s="128"/>
      <c r="NYF94" s="128"/>
      <c r="NYG94" s="129"/>
      <c r="NYH94" s="80"/>
      <c r="NYI94" s="80"/>
      <c r="NYJ94" s="80"/>
      <c r="NYK94" s="80"/>
      <c r="NYL94" s="127"/>
      <c r="NYM94" s="128"/>
      <c r="NYN94" s="128"/>
      <c r="NYO94" s="128"/>
      <c r="NYP94" s="129"/>
      <c r="NYQ94" s="80"/>
      <c r="NYR94" s="80"/>
      <c r="NYS94" s="80"/>
      <c r="NYT94" s="80"/>
      <c r="NYU94" s="127"/>
      <c r="NYV94" s="128"/>
      <c r="NYW94" s="128"/>
      <c r="NYX94" s="128"/>
      <c r="NYY94" s="129"/>
      <c r="NYZ94" s="80"/>
      <c r="NZA94" s="80"/>
      <c r="NZB94" s="80"/>
      <c r="NZC94" s="80"/>
      <c r="NZD94" s="127"/>
      <c r="NZE94" s="128"/>
      <c r="NZF94" s="128"/>
      <c r="NZG94" s="128"/>
      <c r="NZH94" s="129"/>
      <c r="NZI94" s="80"/>
      <c r="NZJ94" s="80"/>
      <c r="NZK94" s="80"/>
      <c r="NZL94" s="80"/>
      <c r="NZM94" s="127"/>
      <c r="NZN94" s="128"/>
      <c r="NZO94" s="128"/>
      <c r="NZP94" s="128"/>
      <c r="NZQ94" s="129"/>
      <c r="NZR94" s="80"/>
      <c r="NZS94" s="80"/>
      <c r="NZT94" s="80"/>
      <c r="NZU94" s="80"/>
      <c r="NZV94" s="127"/>
      <c r="NZW94" s="128"/>
      <c r="NZX94" s="128"/>
      <c r="NZY94" s="128"/>
      <c r="NZZ94" s="129"/>
      <c r="OAA94" s="80"/>
      <c r="OAB94" s="80"/>
      <c r="OAC94" s="80"/>
      <c r="OAD94" s="80"/>
      <c r="OAE94" s="127"/>
      <c r="OAF94" s="128"/>
      <c r="OAG94" s="128"/>
      <c r="OAH94" s="128"/>
      <c r="OAI94" s="129"/>
      <c r="OAJ94" s="80"/>
      <c r="OAK94" s="80"/>
      <c r="OAL94" s="80"/>
      <c r="OAM94" s="80"/>
      <c r="OAN94" s="127"/>
      <c r="OAO94" s="128"/>
      <c r="OAP94" s="128"/>
      <c r="OAQ94" s="128"/>
      <c r="OAR94" s="129"/>
      <c r="OAS94" s="80"/>
      <c r="OAT94" s="80"/>
      <c r="OAU94" s="80"/>
      <c r="OAV94" s="80"/>
      <c r="OAW94" s="127"/>
      <c r="OAX94" s="128"/>
      <c r="OAY94" s="128"/>
      <c r="OAZ94" s="128"/>
      <c r="OBA94" s="129"/>
      <c r="OBB94" s="80"/>
      <c r="OBC94" s="80"/>
      <c r="OBD94" s="80"/>
      <c r="OBE94" s="80"/>
      <c r="OBF94" s="127"/>
      <c r="OBG94" s="128"/>
      <c r="OBH94" s="128"/>
      <c r="OBI94" s="128"/>
      <c r="OBJ94" s="129"/>
      <c r="OBK94" s="80"/>
      <c r="OBL94" s="80"/>
      <c r="OBM94" s="80"/>
      <c r="OBN94" s="80"/>
      <c r="OBO94" s="127"/>
      <c r="OBP94" s="128"/>
      <c r="OBQ94" s="128"/>
      <c r="OBR94" s="128"/>
      <c r="OBS94" s="129"/>
      <c r="OBT94" s="80"/>
      <c r="OBU94" s="80"/>
      <c r="OBV94" s="80"/>
      <c r="OBW94" s="80"/>
      <c r="OBX94" s="127"/>
      <c r="OBY94" s="128"/>
      <c r="OBZ94" s="128"/>
      <c r="OCA94" s="128"/>
      <c r="OCB94" s="129"/>
      <c r="OCC94" s="80"/>
      <c r="OCD94" s="80"/>
      <c r="OCE94" s="80"/>
      <c r="OCF94" s="80"/>
      <c r="OCG94" s="127"/>
      <c r="OCH94" s="128"/>
      <c r="OCI94" s="128"/>
      <c r="OCJ94" s="128"/>
      <c r="OCK94" s="129"/>
      <c r="OCL94" s="80"/>
      <c r="OCM94" s="80"/>
      <c r="OCN94" s="80"/>
      <c r="OCO94" s="80"/>
      <c r="OCP94" s="127"/>
      <c r="OCQ94" s="128"/>
      <c r="OCR94" s="128"/>
      <c r="OCS94" s="128"/>
      <c r="OCT94" s="129"/>
      <c r="OCU94" s="80"/>
      <c r="OCV94" s="80"/>
      <c r="OCW94" s="80"/>
      <c r="OCX94" s="80"/>
      <c r="OCY94" s="127"/>
      <c r="OCZ94" s="128"/>
      <c r="ODA94" s="128"/>
      <c r="ODB94" s="128"/>
      <c r="ODC94" s="129"/>
      <c r="ODD94" s="80"/>
      <c r="ODE94" s="80"/>
      <c r="ODF94" s="80"/>
      <c r="ODG94" s="80"/>
      <c r="ODH94" s="127"/>
      <c r="ODI94" s="128"/>
      <c r="ODJ94" s="128"/>
      <c r="ODK94" s="128"/>
      <c r="ODL94" s="129"/>
      <c r="ODM94" s="80"/>
      <c r="ODN94" s="80"/>
      <c r="ODO94" s="80"/>
      <c r="ODP94" s="80"/>
      <c r="ODQ94" s="127"/>
      <c r="ODR94" s="128"/>
      <c r="ODS94" s="128"/>
      <c r="ODT94" s="128"/>
      <c r="ODU94" s="129"/>
      <c r="ODV94" s="80"/>
      <c r="ODW94" s="80"/>
      <c r="ODX94" s="80"/>
      <c r="ODY94" s="80"/>
      <c r="ODZ94" s="127"/>
      <c r="OEA94" s="128"/>
      <c r="OEB94" s="128"/>
      <c r="OEC94" s="128"/>
      <c r="OED94" s="129"/>
      <c r="OEE94" s="80"/>
      <c r="OEF94" s="80"/>
      <c r="OEG94" s="80"/>
      <c r="OEH94" s="80"/>
      <c r="OEI94" s="127"/>
      <c r="OEJ94" s="128"/>
      <c r="OEK94" s="128"/>
      <c r="OEL94" s="128"/>
      <c r="OEM94" s="129"/>
      <c r="OEN94" s="80"/>
      <c r="OEO94" s="80"/>
      <c r="OEP94" s="80"/>
      <c r="OEQ94" s="80"/>
      <c r="OER94" s="127"/>
      <c r="OES94" s="128"/>
      <c r="OET94" s="128"/>
      <c r="OEU94" s="128"/>
      <c r="OEV94" s="129"/>
      <c r="OEW94" s="80"/>
      <c r="OEX94" s="80"/>
      <c r="OEY94" s="80"/>
      <c r="OEZ94" s="80"/>
      <c r="OFA94" s="127"/>
      <c r="OFB94" s="128"/>
      <c r="OFC94" s="128"/>
      <c r="OFD94" s="128"/>
      <c r="OFE94" s="129"/>
      <c r="OFF94" s="80"/>
      <c r="OFG94" s="80"/>
      <c r="OFH94" s="80"/>
      <c r="OFI94" s="80"/>
      <c r="OFJ94" s="127"/>
      <c r="OFK94" s="128"/>
      <c r="OFL94" s="128"/>
      <c r="OFM94" s="128"/>
      <c r="OFN94" s="129"/>
      <c r="OFO94" s="80"/>
      <c r="OFP94" s="80"/>
      <c r="OFQ94" s="80"/>
      <c r="OFR94" s="80"/>
      <c r="OFS94" s="127"/>
      <c r="OFT94" s="128"/>
      <c r="OFU94" s="128"/>
      <c r="OFV94" s="128"/>
      <c r="OFW94" s="129"/>
      <c r="OFX94" s="80"/>
      <c r="OFY94" s="80"/>
      <c r="OFZ94" s="80"/>
      <c r="OGA94" s="80"/>
      <c r="OGB94" s="127"/>
      <c r="OGC94" s="128"/>
      <c r="OGD94" s="128"/>
      <c r="OGE94" s="128"/>
      <c r="OGF94" s="129"/>
      <c r="OGG94" s="80"/>
      <c r="OGH94" s="80"/>
      <c r="OGI94" s="80"/>
      <c r="OGJ94" s="80"/>
      <c r="OGK94" s="127"/>
      <c r="OGL94" s="128"/>
      <c r="OGM94" s="128"/>
      <c r="OGN94" s="128"/>
      <c r="OGO94" s="129"/>
      <c r="OGP94" s="80"/>
      <c r="OGQ94" s="80"/>
      <c r="OGR94" s="80"/>
      <c r="OGS94" s="80"/>
      <c r="OGT94" s="127"/>
      <c r="OGU94" s="128"/>
      <c r="OGV94" s="128"/>
      <c r="OGW94" s="128"/>
      <c r="OGX94" s="129"/>
      <c r="OGY94" s="80"/>
      <c r="OGZ94" s="80"/>
      <c r="OHA94" s="80"/>
      <c r="OHB94" s="80"/>
      <c r="OHC94" s="127"/>
      <c r="OHD94" s="128"/>
      <c r="OHE94" s="128"/>
      <c r="OHF94" s="128"/>
      <c r="OHG94" s="129"/>
      <c r="OHH94" s="80"/>
      <c r="OHI94" s="80"/>
      <c r="OHJ94" s="80"/>
      <c r="OHK94" s="80"/>
      <c r="OHL94" s="127"/>
      <c r="OHM94" s="128"/>
      <c r="OHN94" s="128"/>
      <c r="OHO94" s="128"/>
      <c r="OHP94" s="129"/>
      <c r="OHQ94" s="80"/>
      <c r="OHR94" s="80"/>
      <c r="OHS94" s="80"/>
      <c r="OHT94" s="80"/>
      <c r="OHU94" s="127"/>
      <c r="OHV94" s="128"/>
      <c r="OHW94" s="128"/>
      <c r="OHX94" s="128"/>
      <c r="OHY94" s="129"/>
      <c r="OHZ94" s="80"/>
      <c r="OIA94" s="80"/>
      <c r="OIB94" s="80"/>
      <c r="OIC94" s="80"/>
      <c r="OID94" s="127"/>
      <c r="OIE94" s="128"/>
      <c r="OIF94" s="128"/>
      <c r="OIG94" s="128"/>
      <c r="OIH94" s="129"/>
      <c r="OII94" s="80"/>
      <c r="OIJ94" s="80"/>
      <c r="OIK94" s="80"/>
      <c r="OIL94" s="80"/>
      <c r="OIM94" s="127"/>
      <c r="OIN94" s="128"/>
      <c r="OIO94" s="128"/>
      <c r="OIP94" s="128"/>
      <c r="OIQ94" s="129"/>
      <c r="OIR94" s="80"/>
      <c r="OIS94" s="80"/>
      <c r="OIT94" s="80"/>
      <c r="OIU94" s="80"/>
      <c r="OIV94" s="127"/>
      <c r="OIW94" s="128"/>
      <c r="OIX94" s="128"/>
      <c r="OIY94" s="128"/>
      <c r="OIZ94" s="129"/>
      <c r="OJA94" s="80"/>
      <c r="OJB94" s="80"/>
      <c r="OJC94" s="80"/>
      <c r="OJD94" s="80"/>
      <c r="OJE94" s="127"/>
      <c r="OJF94" s="128"/>
      <c r="OJG94" s="128"/>
      <c r="OJH94" s="128"/>
      <c r="OJI94" s="129"/>
      <c r="OJJ94" s="80"/>
      <c r="OJK94" s="80"/>
      <c r="OJL94" s="80"/>
      <c r="OJM94" s="80"/>
      <c r="OJN94" s="127"/>
      <c r="OJO94" s="128"/>
      <c r="OJP94" s="128"/>
      <c r="OJQ94" s="128"/>
      <c r="OJR94" s="129"/>
      <c r="OJS94" s="80"/>
      <c r="OJT94" s="80"/>
      <c r="OJU94" s="80"/>
      <c r="OJV94" s="80"/>
      <c r="OJW94" s="127"/>
      <c r="OJX94" s="128"/>
      <c r="OJY94" s="128"/>
      <c r="OJZ94" s="128"/>
      <c r="OKA94" s="129"/>
      <c r="OKB94" s="80"/>
      <c r="OKC94" s="80"/>
      <c r="OKD94" s="80"/>
      <c r="OKE94" s="80"/>
      <c r="OKF94" s="127"/>
      <c r="OKG94" s="128"/>
      <c r="OKH94" s="128"/>
      <c r="OKI94" s="128"/>
      <c r="OKJ94" s="129"/>
      <c r="OKK94" s="80"/>
      <c r="OKL94" s="80"/>
      <c r="OKM94" s="80"/>
      <c r="OKN94" s="80"/>
      <c r="OKO94" s="127"/>
      <c r="OKP94" s="128"/>
      <c r="OKQ94" s="128"/>
      <c r="OKR94" s="128"/>
      <c r="OKS94" s="129"/>
      <c r="OKT94" s="80"/>
      <c r="OKU94" s="80"/>
      <c r="OKV94" s="80"/>
      <c r="OKW94" s="80"/>
      <c r="OKX94" s="127"/>
      <c r="OKY94" s="128"/>
      <c r="OKZ94" s="128"/>
      <c r="OLA94" s="128"/>
      <c r="OLB94" s="129"/>
      <c r="OLC94" s="80"/>
      <c r="OLD94" s="80"/>
      <c r="OLE94" s="80"/>
      <c r="OLF94" s="80"/>
      <c r="OLG94" s="127"/>
      <c r="OLH94" s="128"/>
      <c r="OLI94" s="128"/>
      <c r="OLJ94" s="128"/>
      <c r="OLK94" s="129"/>
      <c r="OLL94" s="80"/>
      <c r="OLM94" s="80"/>
      <c r="OLN94" s="80"/>
      <c r="OLO94" s="80"/>
      <c r="OLP94" s="127"/>
      <c r="OLQ94" s="128"/>
      <c r="OLR94" s="128"/>
      <c r="OLS94" s="128"/>
      <c r="OLT94" s="129"/>
      <c r="OLU94" s="80"/>
      <c r="OLV94" s="80"/>
      <c r="OLW94" s="80"/>
      <c r="OLX94" s="80"/>
      <c r="OLY94" s="127"/>
      <c r="OLZ94" s="128"/>
      <c r="OMA94" s="128"/>
      <c r="OMB94" s="128"/>
      <c r="OMC94" s="129"/>
      <c r="OMD94" s="80"/>
      <c r="OME94" s="80"/>
      <c r="OMF94" s="80"/>
      <c r="OMG94" s="80"/>
      <c r="OMH94" s="127"/>
      <c r="OMI94" s="128"/>
      <c r="OMJ94" s="128"/>
      <c r="OMK94" s="128"/>
      <c r="OML94" s="129"/>
      <c r="OMM94" s="80"/>
      <c r="OMN94" s="80"/>
      <c r="OMO94" s="80"/>
      <c r="OMP94" s="80"/>
      <c r="OMQ94" s="127"/>
      <c r="OMR94" s="128"/>
      <c r="OMS94" s="128"/>
      <c r="OMT94" s="128"/>
      <c r="OMU94" s="129"/>
      <c r="OMV94" s="80"/>
      <c r="OMW94" s="80"/>
      <c r="OMX94" s="80"/>
      <c r="OMY94" s="80"/>
      <c r="OMZ94" s="127"/>
      <c r="ONA94" s="128"/>
      <c r="ONB94" s="128"/>
      <c r="ONC94" s="128"/>
      <c r="OND94" s="129"/>
      <c r="ONE94" s="80"/>
      <c r="ONF94" s="80"/>
      <c r="ONG94" s="80"/>
      <c r="ONH94" s="80"/>
      <c r="ONI94" s="127"/>
      <c r="ONJ94" s="128"/>
      <c r="ONK94" s="128"/>
      <c r="ONL94" s="128"/>
      <c r="ONM94" s="129"/>
      <c r="ONN94" s="80"/>
      <c r="ONO94" s="80"/>
      <c r="ONP94" s="80"/>
      <c r="ONQ94" s="80"/>
      <c r="ONR94" s="127"/>
      <c r="ONS94" s="128"/>
      <c r="ONT94" s="128"/>
      <c r="ONU94" s="128"/>
      <c r="ONV94" s="129"/>
      <c r="ONW94" s="80"/>
      <c r="ONX94" s="80"/>
      <c r="ONY94" s="80"/>
      <c r="ONZ94" s="80"/>
      <c r="OOA94" s="127"/>
      <c r="OOB94" s="128"/>
      <c r="OOC94" s="128"/>
      <c r="OOD94" s="128"/>
      <c r="OOE94" s="129"/>
      <c r="OOF94" s="80"/>
      <c r="OOG94" s="80"/>
      <c r="OOH94" s="80"/>
      <c r="OOI94" s="80"/>
      <c r="OOJ94" s="127"/>
      <c r="OOK94" s="128"/>
      <c r="OOL94" s="128"/>
      <c r="OOM94" s="128"/>
      <c r="OON94" s="129"/>
      <c r="OOO94" s="80"/>
      <c r="OOP94" s="80"/>
      <c r="OOQ94" s="80"/>
      <c r="OOR94" s="80"/>
      <c r="OOS94" s="127"/>
      <c r="OOT94" s="128"/>
      <c r="OOU94" s="128"/>
      <c r="OOV94" s="128"/>
      <c r="OOW94" s="129"/>
      <c r="OOX94" s="80"/>
      <c r="OOY94" s="80"/>
      <c r="OOZ94" s="80"/>
      <c r="OPA94" s="80"/>
      <c r="OPB94" s="127"/>
      <c r="OPC94" s="128"/>
      <c r="OPD94" s="128"/>
      <c r="OPE94" s="128"/>
      <c r="OPF94" s="129"/>
      <c r="OPG94" s="80"/>
      <c r="OPH94" s="80"/>
      <c r="OPI94" s="80"/>
      <c r="OPJ94" s="80"/>
      <c r="OPK94" s="127"/>
      <c r="OPL94" s="128"/>
      <c r="OPM94" s="128"/>
      <c r="OPN94" s="128"/>
      <c r="OPO94" s="129"/>
      <c r="OPP94" s="80"/>
      <c r="OPQ94" s="80"/>
      <c r="OPR94" s="80"/>
      <c r="OPS94" s="80"/>
      <c r="OPT94" s="127"/>
      <c r="OPU94" s="128"/>
      <c r="OPV94" s="128"/>
      <c r="OPW94" s="128"/>
      <c r="OPX94" s="129"/>
      <c r="OPY94" s="80"/>
      <c r="OPZ94" s="80"/>
      <c r="OQA94" s="80"/>
      <c r="OQB94" s="80"/>
      <c r="OQC94" s="127"/>
      <c r="OQD94" s="128"/>
      <c r="OQE94" s="128"/>
      <c r="OQF94" s="128"/>
      <c r="OQG94" s="129"/>
      <c r="OQH94" s="80"/>
      <c r="OQI94" s="80"/>
      <c r="OQJ94" s="80"/>
      <c r="OQK94" s="80"/>
      <c r="OQL94" s="127"/>
      <c r="OQM94" s="128"/>
      <c r="OQN94" s="128"/>
      <c r="OQO94" s="128"/>
      <c r="OQP94" s="129"/>
      <c r="OQQ94" s="80"/>
      <c r="OQR94" s="80"/>
      <c r="OQS94" s="80"/>
      <c r="OQT94" s="80"/>
      <c r="OQU94" s="127"/>
      <c r="OQV94" s="128"/>
      <c r="OQW94" s="128"/>
      <c r="OQX94" s="128"/>
      <c r="OQY94" s="129"/>
      <c r="OQZ94" s="80"/>
      <c r="ORA94" s="80"/>
      <c r="ORB94" s="80"/>
      <c r="ORC94" s="80"/>
      <c r="ORD94" s="127"/>
      <c r="ORE94" s="128"/>
      <c r="ORF94" s="128"/>
      <c r="ORG94" s="128"/>
      <c r="ORH94" s="129"/>
      <c r="ORI94" s="80"/>
      <c r="ORJ94" s="80"/>
      <c r="ORK94" s="80"/>
      <c r="ORL94" s="80"/>
      <c r="ORM94" s="127"/>
      <c r="ORN94" s="128"/>
      <c r="ORO94" s="128"/>
      <c r="ORP94" s="128"/>
      <c r="ORQ94" s="129"/>
      <c r="ORR94" s="80"/>
      <c r="ORS94" s="80"/>
      <c r="ORT94" s="80"/>
      <c r="ORU94" s="80"/>
      <c r="ORV94" s="127"/>
      <c r="ORW94" s="128"/>
      <c r="ORX94" s="128"/>
      <c r="ORY94" s="128"/>
      <c r="ORZ94" s="129"/>
      <c r="OSA94" s="80"/>
      <c r="OSB94" s="80"/>
      <c r="OSC94" s="80"/>
      <c r="OSD94" s="80"/>
      <c r="OSE94" s="127"/>
      <c r="OSF94" s="128"/>
      <c r="OSG94" s="128"/>
      <c r="OSH94" s="128"/>
      <c r="OSI94" s="129"/>
      <c r="OSJ94" s="80"/>
      <c r="OSK94" s="80"/>
      <c r="OSL94" s="80"/>
      <c r="OSM94" s="80"/>
      <c r="OSN94" s="127"/>
      <c r="OSO94" s="128"/>
      <c r="OSP94" s="128"/>
      <c r="OSQ94" s="128"/>
      <c r="OSR94" s="129"/>
      <c r="OSS94" s="80"/>
      <c r="OST94" s="80"/>
      <c r="OSU94" s="80"/>
      <c r="OSV94" s="80"/>
      <c r="OSW94" s="127"/>
      <c r="OSX94" s="128"/>
      <c r="OSY94" s="128"/>
      <c r="OSZ94" s="128"/>
      <c r="OTA94" s="129"/>
      <c r="OTB94" s="80"/>
      <c r="OTC94" s="80"/>
      <c r="OTD94" s="80"/>
      <c r="OTE94" s="80"/>
      <c r="OTF94" s="127"/>
      <c r="OTG94" s="128"/>
      <c r="OTH94" s="128"/>
      <c r="OTI94" s="128"/>
      <c r="OTJ94" s="129"/>
      <c r="OTK94" s="80"/>
      <c r="OTL94" s="80"/>
      <c r="OTM94" s="80"/>
      <c r="OTN94" s="80"/>
      <c r="OTO94" s="127"/>
      <c r="OTP94" s="128"/>
      <c r="OTQ94" s="128"/>
      <c r="OTR94" s="128"/>
      <c r="OTS94" s="129"/>
      <c r="OTT94" s="80"/>
      <c r="OTU94" s="80"/>
      <c r="OTV94" s="80"/>
      <c r="OTW94" s="80"/>
      <c r="OTX94" s="127"/>
      <c r="OTY94" s="128"/>
      <c r="OTZ94" s="128"/>
      <c r="OUA94" s="128"/>
      <c r="OUB94" s="129"/>
      <c r="OUC94" s="80"/>
      <c r="OUD94" s="80"/>
      <c r="OUE94" s="80"/>
      <c r="OUF94" s="80"/>
      <c r="OUG94" s="127"/>
      <c r="OUH94" s="128"/>
      <c r="OUI94" s="128"/>
      <c r="OUJ94" s="128"/>
      <c r="OUK94" s="129"/>
      <c r="OUL94" s="80"/>
      <c r="OUM94" s="80"/>
      <c r="OUN94" s="80"/>
      <c r="OUO94" s="80"/>
      <c r="OUP94" s="127"/>
      <c r="OUQ94" s="128"/>
      <c r="OUR94" s="128"/>
      <c r="OUS94" s="128"/>
      <c r="OUT94" s="129"/>
      <c r="OUU94" s="80"/>
      <c r="OUV94" s="80"/>
      <c r="OUW94" s="80"/>
      <c r="OUX94" s="80"/>
      <c r="OUY94" s="127"/>
      <c r="OUZ94" s="128"/>
      <c r="OVA94" s="128"/>
      <c r="OVB94" s="128"/>
      <c r="OVC94" s="129"/>
      <c r="OVD94" s="80"/>
      <c r="OVE94" s="80"/>
      <c r="OVF94" s="80"/>
      <c r="OVG94" s="80"/>
      <c r="OVH94" s="127"/>
      <c r="OVI94" s="128"/>
      <c r="OVJ94" s="128"/>
      <c r="OVK94" s="128"/>
      <c r="OVL94" s="129"/>
      <c r="OVM94" s="80"/>
      <c r="OVN94" s="80"/>
      <c r="OVO94" s="80"/>
      <c r="OVP94" s="80"/>
      <c r="OVQ94" s="127"/>
      <c r="OVR94" s="128"/>
      <c r="OVS94" s="128"/>
      <c r="OVT94" s="128"/>
      <c r="OVU94" s="129"/>
      <c r="OVV94" s="80"/>
      <c r="OVW94" s="80"/>
      <c r="OVX94" s="80"/>
      <c r="OVY94" s="80"/>
      <c r="OVZ94" s="127"/>
      <c r="OWA94" s="128"/>
      <c r="OWB94" s="128"/>
      <c r="OWC94" s="128"/>
      <c r="OWD94" s="129"/>
      <c r="OWE94" s="80"/>
      <c r="OWF94" s="80"/>
      <c r="OWG94" s="80"/>
      <c r="OWH94" s="80"/>
      <c r="OWI94" s="127"/>
      <c r="OWJ94" s="128"/>
      <c r="OWK94" s="128"/>
      <c r="OWL94" s="128"/>
      <c r="OWM94" s="129"/>
      <c r="OWN94" s="80"/>
      <c r="OWO94" s="80"/>
      <c r="OWP94" s="80"/>
      <c r="OWQ94" s="80"/>
      <c r="OWR94" s="127"/>
      <c r="OWS94" s="128"/>
      <c r="OWT94" s="128"/>
      <c r="OWU94" s="128"/>
      <c r="OWV94" s="129"/>
      <c r="OWW94" s="80"/>
      <c r="OWX94" s="80"/>
      <c r="OWY94" s="80"/>
      <c r="OWZ94" s="80"/>
      <c r="OXA94" s="127"/>
      <c r="OXB94" s="128"/>
      <c r="OXC94" s="128"/>
      <c r="OXD94" s="128"/>
      <c r="OXE94" s="129"/>
      <c r="OXF94" s="80"/>
      <c r="OXG94" s="80"/>
      <c r="OXH94" s="80"/>
      <c r="OXI94" s="80"/>
      <c r="OXJ94" s="127"/>
      <c r="OXK94" s="128"/>
      <c r="OXL94" s="128"/>
      <c r="OXM94" s="128"/>
      <c r="OXN94" s="129"/>
      <c r="OXO94" s="80"/>
      <c r="OXP94" s="80"/>
      <c r="OXQ94" s="80"/>
      <c r="OXR94" s="80"/>
      <c r="OXS94" s="127"/>
      <c r="OXT94" s="128"/>
      <c r="OXU94" s="128"/>
      <c r="OXV94" s="128"/>
      <c r="OXW94" s="129"/>
      <c r="OXX94" s="80"/>
      <c r="OXY94" s="80"/>
      <c r="OXZ94" s="80"/>
      <c r="OYA94" s="80"/>
      <c r="OYB94" s="127"/>
      <c r="OYC94" s="128"/>
      <c r="OYD94" s="128"/>
      <c r="OYE94" s="128"/>
      <c r="OYF94" s="129"/>
      <c r="OYG94" s="80"/>
      <c r="OYH94" s="80"/>
      <c r="OYI94" s="80"/>
      <c r="OYJ94" s="80"/>
      <c r="OYK94" s="127"/>
      <c r="OYL94" s="128"/>
      <c r="OYM94" s="128"/>
      <c r="OYN94" s="128"/>
      <c r="OYO94" s="129"/>
      <c r="OYP94" s="80"/>
      <c r="OYQ94" s="80"/>
      <c r="OYR94" s="80"/>
      <c r="OYS94" s="80"/>
      <c r="OYT94" s="127"/>
      <c r="OYU94" s="128"/>
      <c r="OYV94" s="128"/>
      <c r="OYW94" s="128"/>
      <c r="OYX94" s="129"/>
      <c r="OYY94" s="80"/>
      <c r="OYZ94" s="80"/>
      <c r="OZA94" s="80"/>
      <c r="OZB94" s="80"/>
      <c r="OZC94" s="127"/>
      <c r="OZD94" s="128"/>
      <c r="OZE94" s="128"/>
      <c r="OZF94" s="128"/>
      <c r="OZG94" s="129"/>
      <c r="OZH94" s="80"/>
      <c r="OZI94" s="80"/>
      <c r="OZJ94" s="80"/>
      <c r="OZK94" s="80"/>
      <c r="OZL94" s="127"/>
      <c r="OZM94" s="128"/>
      <c r="OZN94" s="128"/>
      <c r="OZO94" s="128"/>
      <c r="OZP94" s="129"/>
      <c r="OZQ94" s="80"/>
      <c r="OZR94" s="80"/>
      <c r="OZS94" s="80"/>
      <c r="OZT94" s="80"/>
      <c r="OZU94" s="127"/>
      <c r="OZV94" s="128"/>
      <c r="OZW94" s="128"/>
      <c r="OZX94" s="128"/>
      <c r="OZY94" s="129"/>
      <c r="OZZ94" s="80"/>
      <c r="PAA94" s="80"/>
      <c r="PAB94" s="80"/>
      <c r="PAC94" s="80"/>
      <c r="PAD94" s="127"/>
      <c r="PAE94" s="128"/>
      <c r="PAF94" s="128"/>
      <c r="PAG94" s="128"/>
      <c r="PAH94" s="129"/>
      <c r="PAI94" s="80"/>
      <c r="PAJ94" s="80"/>
      <c r="PAK94" s="80"/>
      <c r="PAL94" s="80"/>
      <c r="PAM94" s="127"/>
      <c r="PAN94" s="128"/>
      <c r="PAO94" s="128"/>
      <c r="PAP94" s="128"/>
      <c r="PAQ94" s="129"/>
      <c r="PAR94" s="80"/>
      <c r="PAS94" s="80"/>
      <c r="PAT94" s="80"/>
      <c r="PAU94" s="80"/>
      <c r="PAV94" s="127"/>
      <c r="PAW94" s="128"/>
      <c r="PAX94" s="128"/>
      <c r="PAY94" s="128"/>
      <c r="PAZ94" s="129"/>
      <c r="PBA94" s="80"/>
      <c r="PBB94" s="80"/>
      <c r="PBC94" s="80"/>
      <c r="PBD94" s="80"/>
      <c r="PBE94" s="127"/>
      <c r="PBF94" s="128"/>
      <c r="PBG94" s="128"/>
      <c r="PBH94" s="128"/>
      <c r="PBI94" s="129"/>
      <c r="PBJ94" s="80"/>
      <c r="PBK94" s="80"/>
      <c r="PBL94" s="80"/>
      <c r="PBM94" s="80"/>
      <c r="PBN94" s="127"/>
      <c r="PBO94" s="128"/>
      <c r="PBP94" s="128"/>
      <c r="PBQ94" s="128"/>
      <c r="PBR94" s="129"/>
      <c r="PBS94" s="80"/>
      <c r="PBT94" s="80"/>
      <c r="PBU94" s="80"/>
      <c r="PBV94" s="80"/>
      <c r="PBW94" s="127"/>
      <c r="PBX94" s="128"/>
      <c r="PBY94" s="128"/>
      <c r="PBZ94" s="128"/>
      <c r="PCA94" s="129"/>
      <c r="PCB94" s="80"/>
      <c r="PCC94" s="80"/>
      <c r="PCD94" s="80"/>
      <c r="PCE94" s="80"/>
      <c r="PCF94" s="127"/>
      <c r="PCG94" s="128"/>
      <c r="PCH94" s="128"/>
      <c r="PCI94" s="128"/>
      <c r="PCJ94" s="129"/>
      <c r="PCK94" s="80"/>
      <c r="PCL94" s="80"/>
      <c r="PCM94" s="80"/>
      <c r="PCN94" s="80"/>
      <c r="PCO94" s="127"/>
      <c r="PCP94" s="128"/>
      <c r="PCQ94" s="128"/>
      <c r="PCR94" s="128"/>
      <c r="PCS94" s="129"/>
      <c r="PCT94" s="80"/>
      <c r="PCU94" s="80"/>
      <c r="PCV94" s="80"/>
      <c r="PCW94" s="80"/>
      <c r="PCX94" s="127"/>
      <c r="PCY94" s="128"/>
      <c r="PCZ94" s="128"/>
      <c r="PDA94" s="128"/>
      <c r="PDB94" s="129"/>
      <c r="PDC94" s="80"/>
      <c r="PDD94" s="80"/>
      <c r="PDE94" s="80"/>
      <c r="PDF94" s="80"/>
      <c r="PDG94" s="127"/>
      <c r="PDH94" s="128"/>
      <c r="PDI94" s="128"/>
      <c r="PDJ94" s="128"/>
      <c r="PDK94" s="129"/>
      <c r="PDL94" s="80"/>
      <c r="PDM94" s="80"/>
      <c r="PDN94" s="80"/>
      <c r="PDO94" s="80"/>
      <c r="PDP94" s="127"/>
      <c r="PDQ94" s="128"/>
      <c r="PDR94" s="128"/>
      <c r="PDS94" s="128"/>
      <c r="PDT94" s="129"/>
      <c r="PDU94" s="80"/>
      <c r="PDV94" s="80"/>
      <c r="PDW94" s="80"/>
      <c r="PDX94" s="80"/>
      <c r="PDY94" s="127"/>
      <c r="PDZ94" s="128"/>
      <c r="PEA94" s="128"/>
      <c r="PEB94" s="128"/>
      <c r="PEC94" s="129"/>
      <c r="PED94" s="80"/>
      <c r="PEE94" s="80"/>
      <c r="PEF94" s="80"/>
      <c r="PEG94" s="80"/>
      <c r="PEH94" s="127"/>
      <c r="PEI94" s="128"/>
      <c r="PEJ94" s="128"/>
      <c r="PEK94" s="128"/>
      <c r="PEL94" s="129"/>
      <c r="PEM94" s="80"/>
      <c r="PEN94" s="80"/>
      <c r="PEO94" s="80"/>
      <c r="PEP94" s="80"/>
      <c r="PEQ94" s="127"/>
      <c r="PER94" s="128"/>
      <c r="PES94" s="128"/>
      <c r="PET94" s="128"/>
      <c r="PEU94" s="129"/>
      <c r="PEV94" s="80"/>
      <c r="PEW94" s="80"/>
      <c r="PEX94" s="80"/>
      <c r="PEY94" s="80"/>
      <c r="PEZ94" s="127"/>
      <c r="PFA94" s="128"/>
      <c r="PFB94" s="128"/>
      <c r="PFC94" s="128"/>
      <c r="PFD94" s="129"/>
      <c r="PFE94" s="80"/>
      <c r="PFF94" s="80"/>
      <c r="PFG94" s="80"/>
      <c r="PFH94" s="80"/>
      <c r="PFI94" s="127"/>
      <c r="PFJ94" s="128"/>
      <c r="PFK94" s="128"/>
      <c r="PFL94" s="128"/>
      <c r="PFM94" s="129"/>
      <c r="PFN94" s="80"/>
      <c r="PFO94" s="80"/>
      <c r="PFP94" s="80"/>
      <c r="PFQ94" s="80"/>
      <c r="PFR94" s="127"/>
      <c r="PFS94" s="128"/>
      <c r="PFT94" s="128"/>
      <c r="PFU94" s="128"/>
      <c r="PFV94" s="129"/>
      <c r="PFW94" s="80"/>
      <c r="PFX94" s="80"/>
      <c r="PFY94" s="80"/>
      <c r="PFZ94" s="80"/>
      <c r="PGA94" s="127"/>
      <c r="PGB94" s="128"/>
      <c r="PGC94" s="128"/>
      <c r="PGD94" s="128"/>
      <c r="PGE94" s="129"/>
      <c r="PGF94" s="80"/>
      <c r="PGG94" s="80"/>
      <c r="PGH94" s="80"/>
      <c r="PGI94" s="80"/>
      <c r="PGJ94" s="127"/>
      <c r="PGK94" s="128"/>
      <c r="PGL94" s="128"/>
      <c r="PGM94" s="128"/>
      <c r="PGN94" s="129"/>
      <c r="PGO94" s="80"/>
      <c r="PGP94" s="80"/>
      <c r="PGQ94" s="80"/>
      <c r="PGR94" s="80"/>
      <c r="PGS94" s="127"/>
      <c r="PGT94" s="128"/>
      <c r="PGU94" s="128"/>
      <c r="PGV94" s="128"/>
      <c r="PGW94" s="129"/>
      <c r="PGX94" s="80"/>
      <c r="PGY94" s="80"/>
      <c r="PGZ94" s="80"/>
      <c r="PHA94" s="80"/>
      <c r="PHB94" s="127"/>
      <c r="PHC94" s="128"/>
      <c r="PHD94" s="128"/>
      <c r="PHE94" s="128"/>
      <c r="PHF94" s="129"/>
      <c r="PHG94" s="80"/>
      <c r="PHH94" s="80"/>
      <c r="PHI94" s="80"/>
      <c r="PHJ94" s="80"/>
      <c r="PHK94" s="127"/>
      <c r="PHL94" s="128"/>
      <c r="PHM94" s="128"/>
      <c r="PHN94" s="128"/>
      <c r="PHO94" s="129"/>
      <c r="PHP94" s="80"/>
      <c r="PHQ94" s="80"/>
      <c r="PHR94" s="80"/>
      <c r="PHS94" s="80"/>
      <c r="PHT94" s="127"/>
      <c r="PHU94" s="128"/>
      <c r="PHV94" s="128"/>
      <c r="PHW94" s="128"/>
      <c r="PHX94" s="129"/>
      <c r="PHY94" s="80"/>
      <c r="PHZ94" s="80"/>
      <c r="PIA94" s="80"/>
      <c r="PIB94" s="80"/>
      <c r="PIC94" s="127"/>
      <c r="PID94" s="128"/>
      <c r="PIE94" s="128"/>
      <c r="PIF94" s="128"/>
      <c r="PIG94" s="129"/>
      <c r="PIH94" s="80"/>
      <c r="PII94" s="80"/>
      <c r="PIJ94" s="80"/>
      <c r="PIK94" s="80"/>
      <c r="PIL94" s="127"/>
      <c r="PIM94" s="128"/>
      <c r="PIN94" s="128"/>
      <c r="PIO94" s="128"/>
      <c r="PIP94" s="129"/>
      <c r="PIQ94" s="80"/>
      <c r="PIR94" s="80"/>
      <c r="PIS94" s="80"/>
      <c r="PIT94" s="80"/>
      <c r="PIU94" s="127"/>
      <c r="PIV94" s="128"/>
      <c r="PIW94" s="128"/>
      <c r="PIX94" s="128"/>
      <c r="PIY94" s="129"/>
      <c r="PIZ94" s="80"/>
      <c r="PJA94" s="80"/>
      <c r="PJB94" s="80"/>
      <c r="PJC94" s="80"/>
      <c r="PJD94" s="127"/>
      <c r="PJE94" s="128"/>
      <c r="PJF94" s="128"/>
      <c r="PJG94" s="128"/>
      <c r="PJH94" s="129"/>
      <c r="PJI94" s="80"/>
      <c r="PJJ94" s="80"/>
      <c r="PJK94" s="80"/>
      <c r="PJL94" s="80"/>
      <c r="PJM94" s="127"/>
      <c r="PJN94" s="128"/>
      <c r="PJO94" s="128"/>
      <c r="PJP94" s="128"/>
      <c r="PJQ94" s="129"/>
      <c r="PJR94" s="80"/>
      <c r="PJS94" s="80"/>
      <c r="PJT94" s="80"/>
      <c r="PJU94" s="80"/>
      <c r="PJV94" s="127"/>
      <c r="PJW94" s="128"/>
      <c r="PJX94" s="128"/>
      <c r="PJY94" s="128"/>
      <c r="PJZ94" s="129"/>
      <c r="PKA94" s="80"/>
      <c r="PKB94" s="80"/>
      <c r="PKC94" s="80"/>
      <c r="PKD94" s="80"/>
      <c r="PKE94" s="127"/>
      <c r="PKF94" s="128"/>
      <c r="PKG94" s="128"/>
      <c r="PKH94" s="128"/>
      <c r="PKI94" s="129"/>
      <c r="PKJ94" s="80"/>
      <c r="PKK94" s="80"/>
      <c r="PKL94" s="80"/>
      <c r="PKM94" s="80"/>
      <c r="PKN94" s="127"/>
      <c r="PKO94" s="128"/>
      <c r="PKP94" s="128"/>
      <c r="PKQ94" s="128"/>
      <c r="PKR94" s="129"/>
      <c r="PKS94" s="80"/>
      <c r="PKT94" s="80"/>
      <c r="PKU94" s="80"/>
      <c r="PKV94" s="80"/>
      <c r="PKW94" s="127"/>
      <c r="PKX94" s="128"/>
      <c r="PKY94" s="128"/>
      <c r="PKZ94" s="128"/>
      <c r="PLA94" s="129"/>
      <c r="PLB94" s="80"/>
      <c r="PLC94" s="80"/>
      <c r="PLD94" s="80"/>
      <c r="PLE94" s="80"/>
      <c r="PLF94" s="127"/>
      <c r="PLG94" s="128"/>
      <c r="PLH94" s="128"/>
      <c r="PLI94" s="128"/>
      <c r="PLJ94" s="129"/>
      <c r="PLK94" s="80"/>
      <c r="PLL94" s="80"/>
      <c r="PLM94" s="80"/>
      <c r="PLN94" s="80"/>
      <c r="PLO94" s="127"/>
      <c r="PLP94" s="128"/>
      <c r="PLQ94" s="128"/>
      <c r="PLR94" s="128"/>
      <c r="PLS94" s="129"/>
      <c r="PLT94" s="80"/>
      <c r="PLU94" s="80"/>
      <c r="PLV94" s="80"/>
      <c r="PLW94" s="80"/>
      <c r="PLX94" s="127"/>
      <c r="PLY94" s="128"/>
      <c r="PLZ94" s="128"/>
      <c r="PMA94" s="128"/>
      <c r="PMB94" s="129"/>
      <c r="PMC94" s="80"/>
      <c r="PMD94" s="80"/>
      <c r="PME94" s="80"/>
      <c r="PMF94" s="80"/>
      <c r="PMG94" s="127"/>
      <c r="PMH94" s="128"/>
      <c r="PMI94" s="128"/>
      <c r="PMJ94" s="128"/>
      <c r="PMK94" s="129"/>
      <c r="PML94" s="80"/>
      <c r="PMM94" s="80"/>
      <c r="PMN94" s="80"/>
      <c r="PMO94" s="80"/>
      <c r="PMP94" s="127"/>
      <c r="PMQ94" s="128"/>
      <c r="PMR94" s="128"/>
      <c r="PMS94" s="128"/>
      <c r="PMT94" s="129"/>
      <c r="PMU94" s="80"/>
      <c r="PMV94" s="80"/>
      <c r="PMW94" s="80"/>
      <c r="PMX94" s="80"/>
      <c r="PMY94" s="127"/>
      <c r="PMZ94" s="128"/>
      <c r="PNA94" s="128"/>
      <c r="PNB94" s="128"/>
      <c r="PNC94" s="129"/>
      <c r="PND94" s="80"/>
      <c r="PNE94" s="80"/>
      <c r="PNF94" s="80"/>
      <c r="PNG94" s="80"/>
      <c r="PNH94" s="127"/>
      <c r="PNI94" s="128"/>
      <c r="PNJ94" s="128"/>
      <c r="PNK94" s="128"/>
      <c r="PNL94" s="129"/>
      <c r="PNM94" s="80"/>
      <c r="PNN94" s="80"/>
      <c r="PNO94" s="80"/>
      <c r="PNP94" s="80"/>
      <c r="PNQ94" s="127"/>
      <c r="PNR94" s="128"/>
      <c r="PNS94" s="128"/>
      <c r="PNT94" s="128"/>
      <c r="PNU94" s="129"/>
      <c r="PNV94" s="80"/>
      <c r="PNW94" s="80"/>
      <c r="PNX94" s="80"/>
      <c r="PNY94" s="80"/>
      <c r="PNZ94" s="127"/>
      <c r="POA94" s="128"/>
      <c r="POB94" s="128"/>
      <c r="POC94" s="128"/>
      <c r="POD94" s="129"/>
      <c r="POE94" s="80"/>
      <c r="POF94" s="80"/>
      <c r="POG94" s="80"/>
      <c r="POH94" s="80"/>
      <c r="POI94" s="127"/>
      <c r="POJ94" s="128"/>
      <c r="POK94" s="128"/>
      <c r="POL94" s="128"/>
      <c r="POM94" s="129"/>
      <c r="PON94" s="80"/>
      <c r="POO94" s="80"/>
      <c r="POP94" s="80"/>
      <c r="POQ94" s="80"/>
      <c r="POR94" s="127"/>
      <c r="POS94" s="128"/>
      <c r="POT94" s="128"/>
      <c r="POU94" s="128"/>
      <c r="POV94" s="129"/>
      <c r="POW94" s="80"/>
      <c r="POX94" s="80"/>
      <c r="POY94" s="80"/>
      <c r="POZ94" s="80"/>
      <c r="PPA94" s="127"/>
      <c r="PPB94" s="128"/>
      <c r="PPC94" s="128"/>
      <c r="PPD94" s="128"/>
      <c r="PPE94" s="129"/>
      <c r="PPF94" s="80"/>
      <c r="PPG94" s="80"/>
      <c r="PPH94" s="80"/>
      <c r="PPI94" s="80"/>
      <c r="PPJ94" s="127"/>
      <c r="PPK94" s="128"/>
      <c r="PPL94" s="128"/>
      <c r="PPM94" s="128"/>
      <c r="PPN94" s="129"/>
      <c r="PPO94" s="80"/>
      <c r="PPP94" s="80"/>
      <c r="PPQ94" s="80"/>
      <c r="PPR94" s="80"/>
      <c r="PPS94" s="127"/>
      <c r="PPT94" s="128"/>
      <c r="PPU94" s="128"/>
      <c r="PPV94" s="128"/>
      <c r="PPW94" s="129"/>
      <c r="PPX94" s="80"/>
      <c r="PPY94" s="80"/>
      <c r="PPZ94" s="80"/>
      <c r="PQA94" s="80"/>
      <c r="PQB94" s="127"/>
      <c r="PQC94" s="128"/>
      <c r="PQD94" s="128"/>
      <c r="PQE94" s="128"/>
      <c r="PQF94" s="129"/>
      <c r="PQG94" s="80"/>
      <c r="PQH94" s="80"/>
      <c r="PQI94" s="80"/>
      <c r="PQJ94" s="80"/>
      <c r="PQK94" s="127"/>
      <c r="PQL94" s="128"/>
      <c r="PQM94" s="128"/>
      <c r="PQN94" s="128"/>
      <c r="PQO94" s="129"/>
      <c r="PQP94" s="80"/>
      <c r="PQQ94" s="80"/>
      <c r="PQR94" s="80"/>
      <c r="PQS94" s="80"/>
      <c r="PQT94" s="127"/>
      <c r="PQU94" s="128"/>
      <c r="PQV94" s="128"/>
      <c r="PQW94" s="128"/>
      <c r="PQX94" s="129"/>
      <c r="PQY94" s="80"/>
      <c r="PQZ94" s="80"/>
      <c r="PRA94" s="80"/>
      <c r="PRB94" s="80"/>
      <c r="PRC94" s="127"/>
      <c r="PRD94" s="128"/>
      <c r="PRE94" s="128"/>
      <c r="PRF94" s="128"/>
      <c r="PRG94" s="129"/>
      <c r="PRH94" s="80"/>
      <c r="PRI94" s="80"/>
      <c r="PRJ94" s="80"/>
      <c r="PRK94" s="80"/>
      <c r="PRL94" s="127"/>
      <c r="PRM94" s="128"/>
      <c r="PRN94" s="128"/>
      <c r="PRO94" s="128"/>
      <c r="PRP94" s="129"/>
      <c r="PRQ94" s="80"/>
      <c r="PRR94" s="80"/>
      <c r="PRS94" s="80"/>
      <c r="PRT94" s="80"/>
      <c r="PRU94" s="127"/>
      <c r="PRV94" s="128"/>
      <c r="PRW94" s="128"/>
      <c r="PRX94" s="128"/>
      <c r="PRY94" s="129"/>
      <c r="PRZ94" s="80"/>
      <c r="PSA94" s="80"/>
      <c r="PSB94" s="80"/>
      <c r="PSC94" s="80"/>
      <c r="PSD94" s="127"/>
      <c r="PSE94" s="128"/>
      <c r="PSF94" s="128"/>
      <c r="PSG94" s="128"/>
      <c r="PSH94" s="129"/>
      <c r="PSI94" s="80"/>
      <c r="PSJ94" s="80"/>
      <c r="PSK94" s="80"/>
      <c r="PSL94" s="80"/>
      <c r="PSM94" s="127"/>
      <c r="PSN94" s="128"/>
      <c r="PSO94" s="128"/>
      <c r="PSP94" s="128"/>
      <c r="PSQ94" s="129"/>
      <c r="PSR94" s="80"/>
      <c r="PSS94" s="80"/>
      <c r="PST94" s="80"/>
      <c r="PSU94" s="80"/>
      <c r="PSV94" s="127"/>
      <c r="PSW94" s="128"/>
      <c r="PSX94" s="128"/>
      <c r="PSY94" s="128"/>
      <c r="PSZ94" s="129"/>
      <c r="PTA94" s="80"/>
      <c r="PTB94" s="80"/>
      <c r="PTC94" s="80"/>
      <c r="PTD94" s="80"/>
      <c r="PTE94" s="127"/>
      <c r="PTF94" s="128"/>
      <c r="PTG94" s="128"/>
      <c r="PTH94" s="128"/>
      <c r="PTI94" s="129"/>
      <c r="PTJ94" s="80"/>
      <c r="PTK94" s="80"/>
      <c r="PTL94" s="80"/>
      <c r="PTM94" s="80"/>
      <c r="PTN94" s="127"/>
      <c r="PTO94" s="128"/>
      <c r="PTP94" s="128"/>
      <c r="PTQ94" s="128"/>
      <c r="PTR94" s="129"/>
      <c r="PTS94" s="80"/>
      <c r="PTT94" s="80"/>
      <c r="PTU94" s="80"/>
      <c r="PTV94" s="80"/>
      <c r="PTW94" s="127"/>
      <c r="PTX94" s="128"/>
      <c r="PTY94" s="128"/>
      <c r="PTZ94" s="128"/>
      <c r="PUA94" s="129"/>
      <c r="PUB94" s="80"/>
      <c r="PUC94" s="80"/>
      <c r="PUD94" s="80"/>
      <c r="PUE94" s="80"/>
      <c r="PUF94" s="127"/>
      <c r="PUG94" s="128"/>
      <c r="PUH94" s="128"/>
      <c r="PUI94" s="128"/>
      <c r="PUJ94" s="129"/>
      <c r="PUK94" s="80"/>
      <c r="PUL94" s="80"/>
      <c r="PUM94" s="80"/>
      <c r="PUN94" s="80"/>
      <c r="PUO94" s="127"/>
      <c r="PUP94" s="128"/>
      <c r="PUQ94" s="128"/>
      <c r="PUR94" s="128"/>
      <c r="PUS94" s="129"/>
      <c r="PUT94" s="80"/>
      <c r="PUU94" s="80"/>
      <c r="PUV94" s="80"/>
      <c r="PUW94" s="80"/>
      <c r="PUX94" s="127"/>
      <c r="PUY94" s="128"/>
      <c r="PUZ94" s="128"/>
      <c r="PVA94" s="128"/>
      <c r="PVB94" s="129"/>
      <c r="PVC94" s="80"/>
      <c r="PVD94" s="80"/>
      <c r="PVE94" s="80"/>
      <c r="PVF94" s="80"/>
      <c r="PVG94" s="127"/>
      <c r="PVH94" s="128"/>
      <c r="PVI94" s="128"/>
      <c r="PVJ94" s="128"/>
      <c r="PVK94" s="129"/>
      <c r="PVL94" s="80"/>
      <c r="PVM94" s="80"/>
      <c r="PVN94" s="80"/>
      <c r="PVO94" s="80"/>
      <c r="PVP94" s="127"/>
      <c r="PVQ94" s="128"/>
      <c r="PVR94" s="128"/>
      <c r="PVS94" s="128"/>
      <c r="PVT94" s="129"/>
      <c r="PVU94" s="80"/>
      <c r="PVV94" s="80"/>
      <c r="PVW94" s="80"/>
      <c r="PVX94" s="80"/>
      <c r="PVY94" s="127"/>
      <c r="PVZ94" s="128"/>
      <c r="PWA94" s="128"/>
      <c r="PWB94" s="128"/>
      <c r="PWC94" s="129"/>
      <c r="PWD94" s="80"/>
      <c r="PWE94" s="80"/>
      <c r="PWF94" s="80"/>
      <c r="PWG94" s="80"/>
      <c r="PWH94" s="127"/>
      <c r="PWI94" s="128"/>
      <c r="PWJ94" s="128"/>
      <c r="PWK94" s="128"/>
      <c r="PWL94" s="129"/>
      <c r="PWM94" s="80"/>
      <c r="PWN94" s="80"/>
      <c r="PWO94" s="80"/>
      <c r="PWP94" s="80"/>
      <c r="PWQ94" s="127"/>
      <c r="PWR94" s="128"/>
      <c r="PWS94" s="128"/>
      <c r="PWT94" s="128"/>
      <c r="PWU94" s="129"/>
      <c r="PWV94" s="80"/>
      <c r="PWW94" s="80"/>
      <c r="PWX94" s="80"/>
      <c r="PWY94" s="80"/>
      <c r="PWZ94" s="127"/>
      <c r="PXA94" s="128"/>
      <c r="PXB94" s="128"/>
      <c r="PXC94" s="128"/>
      <c r="PXD94" s="129"/>
      <c r="PXE94" s="80"/>
      <c r="PXF94" s="80"/>
      <c r="PXG94" s="80"/>
      <c r="PXH94" s="80"/>
      <c r="PXI94" s="127"/>
      <c r="PXJ94" s="128"/>
      <c r="PXK94" s="128"/>
      <c r="PXL94" s="128"/>
      <c r="PXM94" s="129"/>
      <c r="PXN94" s="80"/>
      <c r="PXO94" s="80"/>
      <c r="PXP94" s="80"/>
      <c r="PXQ94" s="80"/>
      <c r="PXR94" s="127"/>
      <c r="PXS94" s="128"/>
      <c r="PXT94" s="128"/>
      <c r="PXU94" s="128"/>
      <c r="PXV94" s="129"/>
      <c r="PXW94" s="80"/>
      <c r="PXX94" s="80"/>
      <c r="PXY94" s="80"/>
      <c r="PXZ94" s="80"/>
      <c r="PYA94" s="127"/>
      <c r="PYB94" s="128"/>
      <c r="PYC94" s="128"/>
      <c r="PYD94" s="128"/>
      <c r="PYE94" s="129"/>
      <c r="PYF94" s="80"/>
      <c r="PYG94" s="80"/>
      <c r="PYH94" s="80"/>
      <c r="PYI94" s="80"/>
      <c r="PYJ94" s="127"/>
      <c r="PYK94" s="128"/>
      <c r="PYL94" s="128"/>
      <c r="PYM94" s="128"/>
      <c r="PYN94" s="129"/>
      <c r="PYO94" s="80"/>
      <c r="PYP94" s="80"/>
      <c r="PYQ94" s="80"/>
      <c r="PYR94" s="80"/>
      <c r="PYS94" s="127"/>
      <c r="PYT94" s="128"/>
      <c r="PYU94" s="128"/>
      <c r="PYV94" s="128"/>
      <c r="PYW94" s="129"/>
      <c r="PYX94" s="80"/>
      <c r="PYY94" s="80"/>
      <c r="PYZ94" s="80"/>
      <c r="PZA94" s="80"/>
      <c r="PZB94" s="127"/>
      <c r="PZC94" s="128"/>
      <c r="PZD94" s="128"/>
      <c r="PZE94" s="128"/>
      <c r="PZF94" s="129"/>
      <c r="PZG94" s="80"/>
      <c r="PZH94" s="80"/>
      <c r="PZI94" s="80"/>
      <c r="PZJ94" s="80"/>
      <c r="PZK94" s="127"/>
      <c r="PZL94" s="128"/>
      <c r="PZM94" s="128"/>
      <c r="PZN94" s="128"/>
      <c r="PZO94" s="129"/>
      <c r="PZP94" s="80"/>
      <c r="PZQ94" s="80"/>
      <c r="PZR94" s="80"/>
      <c r="PZS94" s="80"/>
      <c r="PZT94" s="127"/>
      <c r="PZU94" s="128"/>
      <c r="PZV94" s="128"/>
      <c r="PZW94" s="128"/>
      <c r="PZX94" s="129"/>
      <c r="PZY94" s="80"/>
      <c r="PZZ94" s="80"/>
      <c r="QAA94" s="80"/>
      <c r="QAB94" s="80"/>
      <c r="QAC94" s="127"/>
      <c r="QAD94" s="128"/>
      <c r="QAE94" s="128"/>
      <c r="QAF94" s="128"/>
      <c r="QAG94" s="129"/>
      <c r="QAH94" s="80"/>
      <c r="QAI94" s="80"/>
      <c r="QAJ94" s="80"/>
      <c r="QAK94" s="80"/>
      <c r="QAL94" s="127"/>
      <c r="QAM94" s="128"/>
      <c r="QAN94" s="128"/>
      <c r="QAO94" s="128"/>
      <c r="QAP94" s="129"/>
      <c r="QAQ94" s="80"/>
      <c r="QAR94" s="80"/>
      <c r="QAS94" s="80"/>
      <c r="QAT94" s="80"/>
      <c r="QAU94" s="127"/>
      <c r="QAV94" s="128"/>
      <c r="QAW94" s="128"/>
      <c r="QAX94" s="128"/>
      <c r="QAY94" s="129"/>
      <c r="QAZ94" s="80"/>
      <c r="QBA94" s="80"/>
      <c r="QBB94" s="80"/>
      <c r="QBC94" s="80"/>
      <c r="QBD94" s="127"/>
      <c r="QBE94" s="128"/>
      <c r="QBF94" s="128"/>
      <c r="QBG94" s="128"/>
      <c r="QBH94" s="129"/>
      <c r="QBI94" s="80"/>
      <c r="QBJ94" s="80"/>
      <c r="QBK94" s="80"/>
      <c r="QBL94" s="80"/>
      <c r="QBM94" s="127"/>
      <c r="QBN94" s="128"/>
      <c r="QBO94" s="128"/>
      <c r="QBP94" s="128"/>
      <c r="QBQ94" s="129"/>
      <c r="QBR94" s="80"/>
      <c r="QBS94" s="80"/>
      <c r="QBT94" s="80"/>
      <c r="QBU94" s="80"/>
      <c r="QBV94" s="127"/>
      <c r="QBW94" s="128"/>
      <c r="QBX94" s="128"/>
      <c r="QBY94" s="128"/>
      <c r="QBZ94" s="129"/>
      <c r="QCA94" s="80"/>
      <c r="QCB94" s="80"/>
      <c r="QCC94" s="80"/>
      <c r="QCD94" s="80"/>
      <c r="QCE94" s="127"/>
      <c r="QCF94" s="128"/>
      <c r="QCG94" s="128"/>
      <c r="QCH94" s="128"/>
      <c r="QCI94" s="129"/>
      <c r="QCJ94" s="80"/>
      <c r="QCK94" s="80"/>
      <c r="QCL94" s="80"/>
      <c r="QCM94" s="80"/>
      <c r="QCN94" s="127"/>
      <c r="QCO94" s="128"/>
      <c r="QCP94" s="128"/>
      <c r="QCQ94" s="128"/>
      <c r="QCR94" s="129"/>
      <c r="QCS94" s="80"/>
      <c r="QCT94" s="80"/>
      <c r="QCU94" s="80"/>
      <c r="QCV94" s="80"/>
      <c r="QCW94" s="127"/>
      <c r="QCX94" s="128"/>
      <c r="QCY94" s="128"/>
      <c r="QCZ94" s="128"/>
      <c r="QDA94" s="129"/>
      <c r="QDB94" s="80"/>
      <c r="QDC94" s="80"/>
      <c r="QDD94" s="80"/>
      <c r="QDE94" s="80"/>
      <c r="QDF94" s="127"/>
      <c r="QDG94" s="128"/>
      <c r="QDH94" s="128"/>
      <c r="QDI94" s="128"/>
      <c r="QDJ94" s="129"/>
      <c r="QDK94" s="80"/>
      <c r="QDL94" s="80"/>
      <c r="QDM94" s="80"/>
      <c r="QDN94" s="80"/>
      <c r="QDO94" s="127"/>
      <c r="QDP94" s="128"/>
      <c r="QDQ94" s="128"/>
      <c r="QDR94" s="128"/>
      <c r="QDS94" s="129"/>
      <c r="QDT94" s="80"/>
      <c r="QDU94" s="80"/>
      <c r="QDV94" s="80"/>
      <c r="QDW94" s="80"/>
      <c r="QDX94" s="127"/>
      <c r="QDY94" s="128"/>
      <c r="QDZ94" s="128"/>
      <c r="QEA94" s="128"/>
      <c r="QEB94" s="129"/>
      <c r="QEC94" s="80"/>
      <c r="QED94" s="80"/>
      <c r="QEE94" s="80"/>
      <c r="QEF94" s="80"/>
      <c r="QEG94" s="127"/>
      <c r="QEH94" s="128"/>
      <c r="QEI94" s="128"/>
      <c r="QEJ94" s="128"/>
      <c r="QEK94" s="129"/>
      <c r="QEL94" s="80"/>
      <c r="QEM94" s="80"/>
      <c r="QEN94" s="80"/>
      <c r="QEO94" s="80"/>
      <c r="QEP94" s="127"/>
      <c r="QEQ94" s="128"/>
      <c r="QER94" s="128"/>
      <c r="QES94" s="128"/>
      <c r="QET94" s="129"/>
      <c r="QEU94" s="80"/>
      <c r="QEV94" s="80"/>
      <c r="QEW94" s="80"/>
      <c r="QEX94" s="80"/>
      <c r="QEY94" s="127"/>
      <c r="QEZ94" s="128"/>
      <c r="QFA94" s="128"/>
      <c r="QFB94" s="128"/>
      <c r="QFC94" s="129"/>
      <c r="QFD94" s="80"/>
      <c r="QFE94" s="80"/>
      <c r="QFF94" s="80"/>
      <c r="QFG94" s="80"/>
      <c r="QFH94" s="127"/>
      <c r="QFI94" s="128"/>
      <c r="QFJ94" s="128"/>
      <c r="QFK94" s="128"/>
      <c r="QFL94" s="129"/>
      <c r="QFM94" s="80"/>
      <c r="QFN94" s="80"/>
      <c r="QFO94" s="80"/>
      <c r="QFP94" s="80"/>
      <c r="QFQ94" s="127"/>
      <c r="QFR94" s="128"/>
      <c r="QFS94" s="128"/>
      <c r="QFT94" s="128"/>
      <c r="QFU94" s="129"/>
      <c r="QFV94" s="80"/>
      <c r="QFW94" s="80"/>
      <c r="QFX94" s="80"/>
      <c r="QFY94" s="80"/>
      <c r="QFZ94" s="127"/>
      <c r="QGA94" s="128"/>
      <c r="QGB94" s="128"/>
      <c r="QGC94" s="128"/>
      <c r="QGD94" s="129"/>
      <c r="QGE94" s="80"/>
      <c r="QGF94" s="80"/>
      <c r="QGG94" s="80"/>
      <c r="QGH94" s="80"/>
      <c r="QGI94" s="127"/>
      <c r="QGJ94" s="128"/>
      <c r="QGK94" s="128"/>
      <c r="QGL94" s="128"/>
      <c r="QGM94" s="129"/>
      <c r="QGN94" s="80"/>
      <c r="QGO94" s="80"/>
      <c r="QGP94" s="80"/>
      <c r="QGQ94" s="80"/>
      <c r="QGR94" s="127"/>
      <c r="QGS94" s="128"/>
      <c r="QGT94" s="128"/>
      <c r="QGU94" s="128"/>
      <c r="QGV94" s="129"/>
      <c r="QGW94" s="80"/>
      <c r="QGX94" s="80"/>
      <c r="QGY94" s="80"/>
      <c r="QGZ94" s="80"/>
      <c r="QHA94" s="127"/>
      <c r="QHB94" s="128"/>
      <c r="QHC94" s="128"/>
      <c r="QHD94" s="128"/>
      <c r="QHE94" s="129"/>
      <c r="QHF94" s="80"/>
      <c r="QHG94" s="80"/>
      <c r="QHH94" s="80"/>
      <c r="QHI94" s="80"/>
      <c r="QHJ94" s="127"/>
      <c r="QHK94" s="128"/>
      <c r="QHL94" s="128"/>
      <c r="QHM94" s="128"/>
      <c r="QHN94" s="129"/>
      <c r="QHO94" s="80"/>
      <c r="QHP94" s="80"/>
      <c r="QHQ94" s="80"/>
      <c r="QHR94" s="80"/>
      <c r="QHS94" s="127"/>
      <c r="QHT94" s="128"/>
      <c r="QHU94" s="128"/>
      <c r="QHV94" s="128"/>
      <c r="QHW94" s="129"/>
      <c r="QHX94" s="80"/>
      <c r="QHY94" s="80"/>
      <c r="QHZ94" s="80"/>
      <c r="QIA94" s="80"/>
      <c r="QIB94" s="127"/>
      <c r="QIC94" s="128"/>
      <c r="QID94" s="128"/>
      <c r="QIE94" s="128"/>
      <c r="QIF94" s="129"/>
      <c r="QIG94" s="80"/>
      <c r="QIH94" s="80"/>
      <c r="QII94" s="80"/>
      <c r="QIJ94" s="80"/>
      <c r="QIK94" s="127"/>
      <c r="QIL94" s="128"/>
      <c r="QIM94" s="128"/>
      <c r="QIN94" s="128"/>
      <c r="QIO94" s="129"/>
      <c r="QIP94" s="80"/>
      <c r="QIQ94" s="80"/>
      <c r="QIR94" s="80"/>
      <c r="QIS94" s="80"/>
      <c r="QIT94" s="127"/>
      <c r="QIU94" s="128"/>
      <c r="QIV94" s="128"/>
      <c r="QIW94" s="128"/>
      <c r="QIX94" s="129"/>
      <c r="QIY94" s="80"/>
      <c r="QIZ94" s="80"/>
      <c r="QJA94" s="80"/>
      <c r="QJB94" s="80"/>
      <c r="QJC94" s="127"/>
      <c r="QJD94" s="128"/>
      <c r="QJE94" s="128"/>
      <c r="QJF94" s="128"/>
      <c r="QJG94" s="129"/>
      <c r="QJH94" s="80"/>
      <c r="QJI94" s="80"/>
      <c r="QJJ94" s="80"/>
      <c r="QJK94" s="80"/>
      <c r="QJL94" s="127"/>
      <c r="QJM94" s="128"/>
      <c r="QJN94" s="128"/>
      <c r="QJO94" s="128"/>
      <c r="QJP94" s="129"/>
      <c r="QJQ94" s="80"/>
      <c r="QJR94" s="80"/>
      <c r="QJS94" s="80"/>
      <c r="QJT94" s="80"/>
      <c r="QJU94" s="127"/>
      <c r="QJV94" s="128"/>
      <c r="QJW94" s="128"/>
      <c r="QJX94" s="128"/>
      <c r="QJY94" s="129"/>
      <c r="QJZ94" s="80"/>
      <c r="QKA94" s="80"/>
      <c r="QKB94" s="80"/>
      <c r="QKC94" s="80"/>
      <c r="QKD94" s="127"/>
      <c r="QKE94" s="128"/>
      <c r="QKF94" s="128"/>
      <c r="QKG94" s="128"/>
      <c r="QKH94" s="129"/>
      <c r="QKI94" s="80"/>
      <c r="QKJ94" s="80"/>
      <c r="QKK94" s="80"/>
      <c r="QKL94" s="80"/>
      <c r="QKM94" s="127"/>
      <c r="QKN94" s="128"/>
      <c r="QKO94" s="128"/>
      <c r="QKP94" s="128"/>
      <c r="QKQ94" s="129"/>
      <c r="QKR94" s="80"/>
      <c r="QKS94" s="80"/>
      <c r="QKT94" s="80"/>
      <c r="QKU94" s="80"/>
      <c r="QKV94" s="127"/>
      <c r="QKW94" s="128"/>
      <c r="QKX94" s="128"/>
      <c r="QKY94" s="128"/>
      <c r="QKZ94" s="129"/>
      <c r="QLA94" s="80"/>
      <c r="QLB94" s="80"/>
      <c r="QLC94" s="80"/>
      <c r="QLD94" s="80"/>
      <c r="QLE94" s="127"/>
      <c r="QLF94" s="128"/>
      <c r="QLG94" s="128"/>
      <c r="QLH94" s="128"/>
      <c r="QLI94" s="129"/>
      <c r="QLJ94" s="80"/>
      <c r="QLK94" s="80"/>
      <c r="QLL94" s="80"/>
      <c r="QLM94" s="80"/>
      <c r="QLN94" s="127"/>
      <c r="QLO94" s="128"/>
      <c r="QLP94" s="128"/>
      <c r="QLQ94" s="128"/>
      <c r="QLR94" s="129"/>
      <c r="QLS94" s="80"/>
      <c r="QLT94" s="80"/>
      <c r="QLU94" s="80"/>
      <c r="QLV94" s="80"/>
      <c r="QLW94" s="127"/>
      <c r="QLX94" s="128"/>
      <c r="QLY94" s="128"/>
      <c r="QLZ94" s="128"/>
      <c r="QMA94" s="129"/>
      <c r="QMB94" s="80"/>
      <c r="QMC94" s="80"/>
      <c r="QMD94" s="80"/>
      <c r="QME94" s="80"/>
      <c r="QMF94" s="127"/>
      <c r="QMG94" s="128"/>
      <c r="QMH94" s="128"/>
      <c r="QMI94" s="128"/>
      <c r="QMJ94" s="129"/>
      <c r="QMK94" s="80"/>
      <c r="QML94" s="80"/>
      <c r="QMM94" s="80"/>
      <c r="QMN94" s="80"/>
      <c r="QMO94" s="127"/>
      <c r="QMP94" s="128"/>
      <c r="QMQ94" s="128"/>
      <c r="QMR94" s="128"/>
      <c r="QMS94" s="129"/>
      <c r="QMT94" s="80"/>
      <c r="QMU94" s="80"/>
      <c r="QMV94" s="80"/>
      <c r="QMW94" s="80"/>
      <c r="QMX94" s="127"/>
      <c r="QMY94" s="128"/>
      <c r="QMZ94" s="128"/>
      <c r="QNA94" s="128"/>
      <c r="QNB94" s="129"/>
      <c r="QNC94" s="80"/>
      <c r="QND94" s="80"/>
      <c r="QNE94" s="80"/>
      <c r="QNF94" s="80"/>
      <c r="QNG94" s="127"/>
      <c r="QNH94" s="128"/>
      <c r="QNI94" s="128"/>
      <c r="QNJ94" s="128"/>
      <c r="QNK94" s="129"/>
      <c r="QNL94" s="80"/>
      <c r="QNM94" s="80"/>
      <c r="QNN94" s="80"/>
      <c r="QNO94" s="80"/>
      <c r="QNP94" s="127"/>
      <c r="QNQ94" s="128"/>
      <c r="QNR94" s="128"/>
      <c r="QNS94" s="128"/>
      <c r="QNT94" s="129"/>
      <c r="QNU94" s="80"/>
      <c r="QNV94" s="80"/>
      <c r="QNW94" s="80"/>
      <c r="QNX94" s="80"/>
      <c r="QNY94" s="127"/>
      <c r="QNZ94" s="128"/>
      <c r="QOA94" s="128"/>
      <c r="QOB94" s="128"/>
      <c r="QOC94" s="129"/>
      <c r="QOD94" s="80"/>
      <c r="QOE94" s="80"/>
      <c r="QOF94" s="80"/>
      <c r="QOG94" s="80"/>
      <c r="QOH94" s="127"/>
      <c r="QOI94" s="128"/>
      <c r="QOJ94" s="128"/>
      <c r="QOK94" s="128"/>
      <c r="QOL94" s="129"/>
      <c r="QOM94" s="80"/>
      <c r="QON94" s="80"/>
      <c r="QOO94" s="80"/>
      <c r="QOP94" s="80"/>
      <c r="QOQ94" s="127"/>
      <c r="QOR94" s="128"/>
      <c r="QOS94" s="128"/>
      <c r="QOT94" s="128"/>
      <c r="QOU94" s="129"/>
      <c r="QOV94" s="80"/>
      <c r="QOW94" s="80"/>
      <c r="QOX94" s="80"/>
      <c r="QOY94" s="80"/>
      <c r="QOZ94" s="127"/>
      <c r="QPA94" s="128"/>
      <c r="QPB94" s="128"/>
      <c r="QPC94" s="128"/>
      <c r="QPD94" s="129"/>
      <c r="QPE94" s="80"/>
      <c r="QPF94" s="80"/>
      <c r="QPG94" s="80"/>
      <c r="QPH94" s="80"/>
      <c r="QPI94" s="127"/>
      <c r="QPJ94" s="128"/>
      <c r="QPK94" s="128"/>
      <c r="QPL94" s="128"/>
      <c r="QPM94" s="129"/>
      <c r="QPN94" s="80"/>
      <c r="QPO94" s="80"/>
      <c r="QPP94" s="80"/>
      <c r="QPQ94" s="80"/>
      <c r="QPR94" s="127"/>
      <c r="QPS94" s="128"/>
      <c r="QPT94" s="128"/>
      <c r="QPU94" s="128"/>
      <c r="QPV94" s="129"/>
      <c r="QPW94" s="80"/>
      <c r="QPX94" s="80"/>
      <c r="QPY94" s="80"/>
      <c r="QPZ94" s="80"/>
      <c r="QQA94" s="127"/>
      <c r="QQB94" s="128"/>
      <c r="QQC94" s="128"/>
      <c r="QQD94" s="128"/>
      <c r="QQE94" s="129"/>
      <c r="QQF94" s="80"/>
      <c r="QQG94" s="80"/>
      <c r="QQH94" s="80"/>
      <c r="QQI94" s="80"/>
      <c r="QQJ94" s="127"/>
      <c r="QQK94" s="128"/>
      <c r="QQL94" s="128"/>
      <c r="QQM94" s="128"/>
      <c r="QQN94" s="129"/>
      <c r="QQO94" s="80"/>
      <c r="QQP94" s="80"/>
      <c r="QQQ94" s="80"/>
      <c r="QQR94" s="80"/>
      <c r="QQS94" s="127"/>
      <c r="QQT94" s="128"/>
      <c r="QQU94" s="128"/>
      <c r="QQV94" s="128"/>
      <c r="QQW94" s="129"/>
      <c r="QQX94" s="80"/>
      <c r="QQY94" s="80"/>
      <c r="QQZ94" s="80"/>
      <c r="QRA94" s="80"/>
      <c r="QRB94" s="127"/>
      <c r="QRC94" s="128"/>
      <c r="QRD94" s="128"/>
      <c r="QRE94" s="128"/>
      <c r="QRF94" s="129"/>
      <c r="QRG94" s="80"/>
      <c r="QRH94" s="80"/>
      <c r="QRI94" s="80"/>
      <c r="QRJ94" s="80"/>
      <c r="QRK94" s="127"/>
      <c r="QRL94" s="128"/>
      <c r="QRM94" s="128"/>
      <c r="QRN94" s="128"/>
      <c r="QRO94" s="129"/>
      <c r="QRP94" s="80"/>
      <c r="QRQ94" s="80"/>
      <c r="QRR94" s="80"/>
      <c r="QRS94" s="80"/>
      <c r="QRT94" s="127"/>
      <c r="QRU94" s="128"/>
      <c r="QRV94" s="128"/>
      <c r="QRW94" s="128"/>
      <c r="QRX94" s="129"/>
      <c r="QRY94" s="80"/>
      <c r="QRZ94" s="80"/>
      <c r="QSA94" s="80"/>
      <c r="QSB94" s="80"/>
      <c r="QSC94" s="127"/>
      <c r="QSD94" s="128"/>
      <c r="QSE94" s="128"/>
      <c r="QSF94" s="128"/>
      <c r="QSG94" s="129"/>
      <c r="QSH94" s="80"/>
      <c r="QSI94" s="80"/>
      <c r="QSJ94" s="80"/>
      <c r="QSK94" s="80"/>
      <c r="QSL94" s="127"/>
      <c r="QSM94" s="128"/>
      <c r="QSN94" s="128"/>
      <c r="QSO94" s="128"/>
      <c r="QSP94" s="129"/>
      <c r="QSQ94" s="80"/>
      <c r="QSR94" s="80"/>
      <c r="QSS94" s="80"/>
      <c r="QST94" s="80"/>
      <c r="QSU94" s="127"/>
      <c r="QSV94" s="128"/>
      <c r="QSW94" s="128"/>
      <c r="QSX94" s="128"/>
      <c r="QSY94" s="129"/>
      <c r="QSZ94" s="80"/>
      <c r="QTA94" s="80"/>
      <c r="QTB94" s="80"/>
      <c r="QTC94" s="80"/>
      <c r="QTD94" s="127"/>
      <c r="QTE94" s="128"/>
      <c r="QTF94" s="128"/>
      <c r="QTG94" s="128"/>
      <c r="QTH94" s="129"/>
      <c r="QTI94" s="80"/>
      <c r="QTJ94" s="80"/>
      <c r="QTK94" s="80"/>
      <c r="QTL94" s="80"/>
      <c r="QTM94" s="127"/>
      <c r="QTN94" s="128"/>
      <c r="QTO94" s="128"/>
      <c r="QTP94" s="128"/>
      <c r="QTQ94" s="129"/>
      <c r="QTR94" s="80"/>
      <c r="QTS94" s="80"/>
      <c r="QTT94" s="80"/>
      <c r="QTU94" s="80"/>
      <c r="QTV94" s="127"/>
      <c r="QTW94" s="128"/>
      <c r="QTX94" s="128"/>
      <c r="QTY94" s="128"/>
      <c r="QTZ94" s="129"/>
      <c r="QUA94" s="80"/>
      <c r="QUB94" s="80"/>
      <c r="QUC94" s="80"/>
      <c r="QUD94" s="80"/>
      <c r="QUE94" s="127"/>
      <c r="QUF94" s="128"/>
      <c r="QUG94" s="128"/>
      <c r="QUH94" s="128"/>
      <c r="QUI94" s="129"/>
      <c r="QUJ94" s="80"/>
      <c r="QUK94" s="80"/>
      <c r="QUL94" s="80"/>
      <c r="QUM94" s="80"/>
      <c r="QUN94" s="127"/>
      <c r="QUO94" s="128"/>
      <c r="QUP94" s="128"/>
      <c r="QUQ94" s="128"/>
      <c r="QUR94" s="129"/>
      <c r="QUS94" s="80"/>
      <c r="QUT94" s="80"/>
      <c r="QUU94" s="80"/>
      <c r="QUV94" s="80"/>
      <c r="QUW94" s="127"/>
      <c r="QUX94" s="128"/>
      <c r="QUY94" s="128"/>
      <c r="QUZ94" s="128"/>
      <c r="QVA94" s="129"/>
      <c r="QVB94" s="80"/>
      <c r="QVC94" s="80"/>
      <c r="QVD94" s="80"/>
      <c r="QVE94" s="80"/>
      <c r="QVF94" s="127"/>
      <c r="QVG94" s="128"/>
      <c r="QVH94" s="128"/>
      <c r="QVI94" s="128"/>
      <c r="QVJ94" s="129"/>
      <c r="QVK94" s="80"/>
      <c r="QVL94" s="80"/>
      <c r="QVM94" s="80"/>
      <c r="QVN94" s="80"/>
      <c r="QVO94" s="127"/>
      <c r="QVP94" s="128"/>
      <c r="QVQ94" s="128"/>
      <c r="QVR94" s="128"/>
      <c r="QVS94" s="129"/>
      <c r="QVT94" s="80"/>
      <c r="QVU94" s="80"/>
      <c r="QVV94" s="80"/>
      <c r="QVW94" s="80"/>
      <c r="QVX94" s="127"/>
      <c r="QVY94" s="128"/>
      <c r="QVZ94" s="128"/>
      <c r="QWA94" s="128"/>
      <c r="QWB94" s="129"/>
      <c r="QWC94" s="80"/>
      <c r="QWD94" s="80"/>
      <c r="QWE94" s="80"/>
      <c r="QWF94" s="80"/>
      <c r="QWG94" s="127"/>
      <c r="QWH94" s="128"/>
      <c r="QWI94" s="128"/>
      <c r="QWJ94" s="128"/>
      <c r="QWK94" s="129"/>
      <c r="QWL94" s="80"/>
      <c r="QWM94" s="80"/>
      <c r="QWN94" s="80"/>
      <c r="QWO94" s="80"/>
      <c r="QWP94" s="127"/>
      <c r="QWQ94" s="128"/>
      <c r="QWR94" s="128"/>
      <c r="QWS94" s="128"/>
      <c r="QWT94" s="129"/>
      <c r="QWU94" s="80"/>
      <c r="QWV94" s="80"/>
      <c r="QWW94" s="80"/>
      <c r="QWX94" s="80"/>
      <c r="QWY94" s="127"/>
      <c r="QWZ94" s="128"/>
      <c r="QXA94" s="128"/>
      <c r="QXB94" s="128"/>
      <c r="QXC94" s="129"/>
      <c r="QXD94" s="80"/>
      <c r="QXE94" s="80"/>
      <c r="QXF94" s="80"/>
      <c r="QXG94" s="80"/>
      <c r="QXH94" s="127"/>
      <c r="QXI94" s="128"/>
      <c r="QXJ94" s="128"/>
      <c r="QXK94" s="128"/>
      <c r="QXL94" s="129"/>
      <c r="QXM94" s="80"/>
      <c r="QXN94" s="80"/>
      <c r="QXO94" s="80"/>
      <c r="QXP94" s="80"/>
      <c r="QXQ94" s="127"/>
      <c r="QXR94" s="128"/>
      <c r="QXS94" s="128"/>
      <c r="QXT94" s="128"/>
      <c r="QXU94" s="129"/>
      <c r="QXV94" s="80"/>
      <c r="QXW94" s="80"/>
      <c r="QXX94" s="80"/>
      <c r="QXY94" s="80"/>
      <c r="QXZ94" s="127"/>
      <c r="QYA94" s="128"/>
      <c r="QYB94" s="128"/>
      <c r="QYC94" s="128"/>
      <c r="QYD94" s="129"/>
      <c r="QYE94" s="80"/>
      <c r="QYF94" s="80"/>
      <c r="QYG94" s="80"/>
      <c r="QYH94" s="80"/>
      <c r="QYI94" s="127"/>
      <c r="QYJ94" s="128"/>
      <c r="QYK94" s="128"/>
      <c r="QYL94" s="128"/>
      <c r="QYM94" s="129"/>
      <c r="QYN94" s="80"/>
      <c r="QYO94" s="80"/>
      <c r="QYP94" s="80"/>
      <c r="QYQ94" s="80"/>
      <c r="QYR94" s="127"/>
      <c r="QYS94" s="128"/>
      <c r="QYT94" s="128"/>
      <c r="QYU94" s="128"/>
      <c r="QYV94" s="129"/>
      <c r="QYW94" s="80"/>
      <c r="QYX94" s="80"/>
      <c r="QYY94" s="80"/>
      <c r="QYZ94" s="80"/>
      <c r="QZA94" s="127"/>
      <c r="QZB94" s="128"/>
      <c r="QZC94" s="128"/>
      <c r="QZD94" s="128"/>
      <c r="QZE94" s="129"/>
      <c r="QZF94" s="80"/>
      <c r="QZG94" s="80"/>
      <c r="QZH94" s="80"/>
      <c r="QZI94" s="80"/>
      <c r="QZJ94" s="127"/>
      <c r="QZK94" s="128"/>
      <c r="QZL94" s="128"/>
      <c r="QZM94" s="128"/>
      <c r="QZN94" s="129"/>
      <c r="QZO94" s="80"/>
      <c r="QZP94" s="80"/>
      <c r="QZQ94" s="80"/>
      <c r="QZR94" s="80"/>
      <c r="QZS94" s="127"/>
      <c r="QZT94" s="128"/>
      <c r="QZU94" s="128"/>
      <c r="QZV94" s="128"/>
      <c r="QZW94" s="129"/>
      <c r="QZX94" s="80"/>
      <c r="QZY94" s="80"/>
      <c r="QZZ94" s="80"/>
      <c r="RAA94" s="80"/>
      <c r="RAB94" s="127"/>
      <c r="RAC94" s="128"/>
      <c r="RAD94" s="128"/>
      <c r="RAE94" s="128"/>
      <c r="RAF94" s="129"/>
      <c r="RAG94" s="80"/>
      <c r="RAH94" s="80"/>
      <c r="RAI94" s="80"/>
      <c r="RAJ94" s="80"/>
      <c r="RAK94" s="127"/>
      <c r="RAL94" s="128"/>
      <c r="RAM94" s="128"/>
      <c r="RAN94" s="128"/>
      <c r="RAO94" s="129"/>
      <c r="RAP94" s="80"/>
      <c r="RAQ94" s="80"/>
      <c r="RAR94" s="80"/>
      <c r="RAS94" s="80"/>
      <c r="RAT94" s="127"/>
      <c r="RAU94" s="128"/>
      <c r="RAV94" s="128"/>
      <c r="RAW94" s="128"/>
      <c r="RAX94" s="129"/>
      <c r="RAY94" s="80"/>
      <c r="RAZ94" s="80"/>
      <c r="RBA94" s="80"/>
      <c r="RBB94" s="80"/>
      <c r="RBC94" s="127"/>
      <c r="RBD94" s="128"/>
      <c r="RBE94" s="128"/>
      <c r="RBF94" s="128"/>
      <c r="RBG94" s="129"/>
      <c r="RBH94" s="80"/>
      <c r="RBI94" s="80"/>
      <c r="RBJ94" s="80"/>
      <c r="RBK94" s="80"/>
      <c r="RBL94" s="127"/>
      <c r="RBM94" s="128"/>
      <c r="RBN94" s="128"/>
      <c r="RBO94" s="128"/>
      <c r="RBP94" s="129"/>
      <c r="RBQ94" s="80"/>
      <c r="RBR94" s="80"/>
      <c r="RBS94" s="80"/>
      <c r="RBT94" s="80"/>
      <c r="RBU94" s="127"/>
      <c r="RBV94" s="128"/>
      <c r="RBW94" s="128"/>
      <c r="RBX94" s="128"/>
      <c r="RBY94" s="129"/>
      <c r="RBZ94" s="80"/>
      <c r="RCA94" s="80"/>
      <c r="RCB94" s="80"/>
      <c r="RCC94" s="80"/>
      <c r="RCD94" s="127"/>
      <c r="RCE94" s="128"/>
      <c r="RCF94" s="128"/>
      <c r="RCG94" s="128"/>
      <c r="RCH94" s="129"/>
      <c r="RCI94" s="80"/>
      <c r="RCJ94" s="80"/>
      <c r="RCK94" s="80"/>
      <c r="RCL94" s="80"/>
      <c r="RCM94" s="127"/>
      <c r="RCN94" s="128"/>
      <c r="RCO94" s="128"/>
      <c r="RCP94" s="128"/>
      <c r="RCQ94" s="129"/>
      <c r="RCR94" s="80"/>
      <c r="RCS94" s="80"/>
      <c r="RCT94" s="80"/>
      <c r="RCU94" s="80"/>
      <c r="RCV94" s="127"/>
      <c r="RCW94" s="128"/>
      <c r="RCX94" s="128"/>
      <c r="RCY94" s="128"/>
      <c r="RCZ94" s="129"/>
      <c r="RDA94" s="80"/>
      <c r="RDB94" s="80"/>
      <c r="RDC94" s="80"/>
      <c r="RDD94" s="80"/>
      <c r="RDE94" s="127"/>
      <c r="RDF94" s="128"/>
      <c r="RDG94" s="128"/>
      <c r="RDH94" s="128"/>
      <c r="RDI94" s="129"/>
      <c r="RDJ94" s="80"/>
      <c r="RDK94" s="80"/>
      <c r="RDL94" s="80"/>
      <c r="RDM94" s="80"/>
      <c r="RDN94" s="127"/>
      <c r="RDO94" s="128"/>
      <c r="RDP94" s="128"/>
      <c r="RDQ94" s="128"/>
      <c r="RDR94" s="129"/>
      <c r="RDS94" s="80"/>
      <c r="RDT94" s="80"/>
      <c r="RDU94" s="80"/>
      <c r="RDV94" s="80"/>
      <c r="RDW94" s="127"/>
      <c r="RDX94" s="128"/>
      <c r="RDY94" s="128"/>
      <c r="RDZ94" s="128"/>
      <c r="REA94" s="129"/>
      <c r="REB94" s="80"/>
      <c r="REC94" s="80"/>
      <c r="RED94" s="80"/>
      <c r="REE94" s="80"/>
      <c r="REF94" s="127"/>
      <c r="REG94" s="128"/>
      <c r="REH94" s="128"/>
      <c r="REI94" s="128"/>
      <c r="REJ94" s="129"/>
      <c r="REK94" s="80"/>
      <c r="REL94" s="80"/>
      <c r="REM94" s="80"/>
      <c r="REN94" s="80"/>
      <c r="REO94" s="127"/>
      <c r="REP94" s="128"/>
      <c r="REQ94" s="128"/>
      <c r="RER94" s="128"/>
      <c r="RES94" s="129"/>
      <c r="RET94" s="80"/>
      <c r="REU94" s="80"/>
      <c r="REV94" s="80"/>
      <c r="REW94" s="80"/>
      <c r="REX94" s="127"/>
      <c r="REY94" s="128"/>
      <c r="REZ94" s="128"/>
      <c r="RFA94" s="128"/>
      <c r="RFB94" s="129"/>
      <c r="RFC94" s="80"/>
      <c r="RFD94" s="80"/>
      <c r="RFE94" s="80"/>
      <c r="RFF94" s="80"/>
      <c r="RFG94" s="127"/>
      <c r="RFH94" s="128"/>
      <c r="RFI94" s="128"/>
      <c r="RFJ94" s="128"/>
      <c r="RFK94" s="129"/>
      <c r="RFL94" s="80"/>
      <c r="RFM94" s="80"/>
      <c r="RFN94" s="80"/>
      <c r="RFO94" s="80"/>
      <c r="RFP94" s="127"/>
      <c r="RFQ94" s="128"/>
      <c r="RFR94" s="128"/>
      <c r="RFS94" s="128"/>
      <c r="RFT94" s="129"/>
      <c r="RFU94" s="80"/>
      <c r="RFV94" s="80"/>
      <c r="RFW94" s="80"/>
      <c r="RFX94" s="80"/>
      <c r="RFY94" s="127"/>
      <c r="RFZ94" s="128"/>
      <c r="RGA94" s="128"/>
      <c r="RGB94" s="128"/>
      <c r="RGC94" s="129"/>
      <c r="RGD94" s="80"/>
      <c r="RGE94" s="80"/>
      <c r="RGF94" s="80"/>
      <c r="RGG94" s="80"/>
      <c r="RGH94" s="127"/>
      <c r="RGI94" s="128"/>
      <c r="RGJ94" s="128"/>
      <c r="RGK94" s="128"/>
      <c r="RGL94" s="129"/>
      <c r="RGM94" s="80"/>
      <c r="RGN94" s="80"/>
      <c r="RGO94" s="80"/>
      <c r="RGP94" s="80"/>
      <c r="RGQ94" s="127"/>
      <c r="RGR94" s="128"/>
      <c r="RGS94" s="128"/>
      <c r="RGT94" s="128"/>
      <c r="RGU94" s="129"/>
      <c r="RGV94" s="80"/>
      <c r="RGW94" s="80"/>
      <c r="RGX94" s="80"/>
      <c r="RGY94" s="80"/>
      <c r="RGZ94" s="127"/>
      <c r="RHA94" s="128"/>
      <c r="RHB94" s="128"/>
      <c r="RHC94" s="128"/>
      <c r="RHD94" s="129"/>
      <c r="RHE94" s="80"/>
      <c r="RHF94" s="80"/>
      <c r="RHG94" s="80"/>
      <c r="RHH94" s="80"/>
      <c r="RHI94" s="127"/>
      <c r="RHJ94" s="128"/>
      <c r="RHK94" s="128"/>
      <c r="RHL94" s="128"/>
      <c r="RHM94" s="129"/>
      <c r="RHN94" s="80"/>
      <c r="RHO94" s="80"/>
      <c r="RHP94" s="80"/>
      <c r="RHQ94" s="80"/>
      <c r="RHR94" s="127"/>
      <c r="RHS94" s="128"/>
      <c r="RHT94" s="128"/>
      <c r="RHU94" s="128"/>
      <c r="RHV94" s="129"/>
      <c r="RHW94" s="80"/>
      <c r="RHX94" s="80"/>
      <c r="RHY94" s="80"/>
      <c r="RHZ94" s="80"/>
      <c r="RIA94" s="127"/>
      <c r="RIB94" s="128"/>
      <c r="RIC94" s="128"/>
      <c r="RID94" s="128"/>
      <c r="RIE94" s="129"/>
      <c r="RIF94" s="80"/>
      <c r="RIG94" s="80"/>
      <c r="RIH94" s="80"/>
      <c r="RII94" s="80"/>
      <c r="RIJ94" s="127"/>
      <c r="RIK94" s="128"/>
      <c r="RIL94" s="128"/>
      <c r="RIM94" s="128"/>
      <c r="RIN94" s="129"/>
      <c r="RIO94" s="80"/>
      <c r="RIP94" s="80"/>
      <c r="RIQ94" s="80"/>
      <c r="RIR94" s="80"/>
      <c r="RIS94" s="127"/>
      <c r="RIT94" s="128"/>
      <c r="RIU94" s="128"/>
      <c r="RIV94" s="128"/>
      <c r="RIW94" s="129"/>
      <c r="RIX94" s="80"/>
      <c r="RIY94" s="80"/>
      <c r="RIZ94" s="80"/>
      <c r="RJA94" s="80"/>
      <c r="RJB94" s="127"/>
      <c r="RJC94" s="128"/>
      <c r="RJD94" s="128"/>
      <c r="RJE94" s="128"/>
      <c r="RJF94" s="129"/>
      <c r="RJG94" s="80"/>
      <c r="RJH94" s="80"/>
      <c r="RJI94" s="80"/>
      <c r="RJJ94" s="80"/>
      <c r="RJK94" s="127"/>
      <c r="RJL94" s="128"/>
      <c r="RJM94" s="128"/>
      <c r="RJN94" s="128"/>
      <c r="RJO94" s="129"/>
      <c r="RJP94" s="80"/>
      <c r="RJQ94" s="80"/>
      <c r="RJR94" s="80"/>
      <c r="RJS94" s="80"/>
      <c r="RJT94" s="127"/>
      <c r="RJU94" s="128"/>
      <c r="RJV94" s="128"/>
      <c r="RJW94" s="128"/>
      <c r="RJX94" s="129"/>
      <c r="RJY94" s="80"/>
      <c r="RJZ94" s="80"/>
      <c r="RKA94" s="80"/>
      <c r="RKB94" s="80"/>
      <c r="RKC94" s="127"/>
      <c r="RKD94" s="128"/>
      <c r="RKE94" s="128"/>
      <c r="RKF94" s="128"/>
      <c r="RKG94" s="129"/>
      <c r="RKH94" s="80"/>
      <c r="RKI94" s="80"/>
      <c r="RKJ94" s="80"/>
      <c r="RKK94" s="80"/>
      <c r="RKL94" s="127"/>
      <c r="RKM94" s="128"/>
      <c r="RKN94" s="128"/>
      <c r="RKO94" s="128"/>
      <c r="RKP94" s="129"/>
      <c r="RKQ94" s="80"/>
      <c r="RKR94" s="80"/>
      <c r="RKS94" s="80"/>
      <c r="RKT94" s="80"/>
      <c r="RKU94" s="127"/>
      <c r="RKV94" s="128"/>
      <c r="RKW94" s="128"/>
      <c r="RKX94" s="128"/>
      <c r="RKY94" s="129"/>
      <c r="RKZ94" s="80"/>
      <c r="RLA94" s="80"/>
      <c r="RLB94" s="80"/>
      <c r="RLC94" s="80"/>
      <c r="RLD94" s="127"/>
      <c r="RLE94" s="128"/>
      <c r="RLF94" s="128"/>
      <c r="RLG94" s="128"/>
      <c r="RLH94" s="129"/>
      <c r="RLI94" s="80"/>
      <c r="RLJ94" s="80"/>
      <c r="RLK94" s="80"/>
      <c r="RLL94" s="80"/>
      <c r="RLM94" s="127"/>
      <c r="RLN94" s="128"/>
      <c r="RLO94" s="128"/>
      <c r="RLP94" s="128"/>
      <c r="RLQ94" s="129"/>
      <c r="RLR94" s="80"/>
      <c r="RLS94" s="80"/>
      <c r="RLT94" s="80"/>
      <c r="RLU94" s="80"/>
      <c r="RLV94" s="127"/>
      <c r="RLW94" s="128"/>
      <c r="RLX94" s="128"/>
      <c r="RLY94" s="128"/>
      <c r="RLZ94" s="129"/>
      <c r="RMA94" s="80"/>
      <c r="RMB94" s="80"/>
      <c r="RMC94" s="80"/>
      <c r="RMD94" s="80"/>
      <c r="RME94" s="127"/>
      <c r="RMF94" s="128"/>
      <c r="RMG94" s="128"/>
      <c r="RMH94" s="128"/>
      <c r="RMI94" s="129"/>
      <c r="RMJ94" s="80"/>
      <c r="RMK94" s="80"/>
      <c r="RML94" s="80"/>
      <c r="RMM94" s="80"/>
      <c r="RMN94" s="127"/>
      <c r="RMO94" s="128"/>
      <c r="RMP94" s="128"/>
      <c r="RMQ94" s="128"/>
      <c r="RMR94" s="129"/>
      <c r="RMS94" s="80"/>
      <c r="RMT94" s="80"/>
      <c r="RMU94" s="80"/>
      <c r="RMV94" s="80"/>
      <c r="RMW94" s="127"/>
      <c r="RMX94" s="128"/>
      <c r="RMY94" s="128"/>
      <c r="RMZ94" s="128"/>
      <c r="RNA94" s="129"/>
      <c r="RNB94" s="80"/>
      <c r="RNC94" s="80"/>
      <c r="RND94" s="80"/>
      <c r="RNE94" s="80"/>
      <c r="RNF94" s="127"/>
      <c r="RNG94" s="128"/>
      <c r="RNH94" s="128"/>
      <c r="RNI94" s="128"/>
      <c r="RNJ94" s="129"/>
      <c r="RNK94" s="80"/>
      <c r="RNL94" s="80"/>
      <c r="RNM94" s="80"/>
      <c r="RNN94" s="80"/>
      <c r="RNO94" s="127"/>
      <c r="RNP94" s="128"/>
      <c r="RNQ94" s="128"/>
      <c r="RNR94" s="128"/>
      <c r="RNS94" s="129"/>
      <c r="RNT94" s="80"/>
      <c r="RNU94" s="80"/>
      <c r="RNV94" s="80"/>
      <c r="RNW94" s="80"/>
      <c r="RNX94" s="127"/>
      <c r="RNY94" s="128"/>
      <c r="RNZ94" s="128"/>
      <c r="ROA94" s="128"/>
      <c r="ROB94" s="129"/>
      <c r="ROC94" s="80"/>
      <c r="ROD94" s="80"/>
      <c r="ROE94" s="80"/>
      <c r="ROF94" s="80"/>
      <c r="ROG94" s="127"/>
      <c r="ROH94" s="128"/>
      <c r="ROI94" s="128"/>
      <c r="ROJ94" s="128"/>
      <c r="ROK94" s="129"/>
      <c r="ROL94" s="80"/>
      <c r="ROM94" s="80"/>
      <c r="RON94" s="80"/>
      <c r="ROO94" s="80"/>
      <c r="ROP94" s="127"/>
      <c r="ROQ94" s="128"/>
      <c r="ROR94" s="128"/>
      <c r="ROS94" s="128"/>
      <c r="ROT94" s="129"/>
      <c r="ROU94" s="80"/>
      <c r="ROV94" s="80"/>
      <c r="ROW94" s="80"/>
      <c r="ROX94" s="80"/>
      <c r="ROY94" s="127"/>
      <c r="ROZ94" s="128"/>
      <c r="RPA94" s="128"/>
      <c r="RPB94" s="128"/>
      <c r="RPC94" s="129"/>
      <c r="RPD94" s="80"/>
      <c r="RPE94" s="80"/>
      <c r="RPF94" s="80"/>
      <c r="RPG94" s="80"/>
      <c r="RPH94" s="127"/>
      <c r="RPI94" s="128"/>
      <c r="RPJ94" s="128"/>
      <c r="RPK94" s="128"/>
      <c r="RPL94" s="129"/>
      <c r="RPM94" s="80"/>
      <c r="RPN94" s="80"/>
      <c r="RPO94" s="80"/>
      <c r="RPP94" s="80"/>
      <c r="RPQ94" s="127"/>
      <c r="RPR94" s="128"/>
      <c r="RPS94" s="128"/>
      <c r="RPT94" s="128"/>
      <c r="RPU94" s="129"/>
      <c r="RPV94" s="80"/>
      <c r="RPW94" s="80"/>
      <c r="RPX94" s="80"/>
      <c r="RPY94" s="80"/>
      <c r="RPZ94" s="127"/>
      <c r="RQA94" s="128"/>
      <c r="RQB94" s="128"/>
      <c r="RQC94" s="128"/>
      <c r="RQD94" s="129"/>
      <c r="RQE94" s="80"/>
      <c r="RQF94" s="80"/>
      <c r="RQG94" s="80"/>
      <c r="RQH94" s="80"/>
      <c r="RQI94" s="127"/>
      <c r="RQJ94" s="128"/>
      <c r="RQK94" s="128"/>
      <c r="RQL94" s="128"/>
      <c r="RQM94" s="129"/>
      <c r="RQN94" s="80"/>
      <c r="RQO94" s="80"/>
      <c r="RQP94" s="80"/>
      <c r="RQQ94" s="80"/>
      <c r="RQR94" s="127"/>
      <c r="RQS94" s="128"/>
      <c r="RQT94" s="128"/>
      <c r="RQU94" s="128"/>
      <c r="RQV94" s="129"/>
      <c r="RQW94" s="80"/>
      <c r="RQX94" s="80"/>
      <c r="RQY94" s="80"/>
      <c r="RQZ94" s="80"/>
      <c r="RRA94" s="127"/>
      <c r="RRB94" s="128"/>
      <c r="RRC94" s="128"/>
      <c r="RRD94" s="128"/>
      <c r="RRE94" s="129"/>
      <c r="RRF94" s="80"/>
      <c r="RRG94" s="80"/>
      <c r="RRH94" s="80"/>
      <c r="RRI94" s="80"/>
      <c r="RRJ94" s="127"/>
      <c r="RRK94" s="128"/>
      <c r="RRL94" s="128"/>
      <c r="RRM94" s="128"/>
      <c r="RRN94" s="129"/>
      <c r="RRO94" s="80"/>
      <c r="RRP94" s="80"/>
      <c r="RRQ94" s="80"/>
      <c r="RRR94" s="80"/>
      <c r="RRS94" s="127"/>
      <c r="RRT94" s="128"/>
      <c r="RRU94" s="128"/>
      <c r="RRV94" s="128"/>
      <c r="RRW94" s="129"/>
      <c r="RRX94" s="80"/>
      <c r="RRY94" s="80"/>
      <c r="RRZ94" s="80"/>
      <c r="RSA94" s="80"/>
      <c r="RSB94" s="127"/>
      <c r="RSC94" s="128"/>
      <c r="RSD94" s="128"/>
      <c r="RSE94" s="128"/>
      <c r="RSF94" s="129"/>
      <c r="RSG94" s="80"/>
      <c r="RSH94" s="80"/>
      <c r="RSI94" s="80"/>
      <c r="RSJ94" s="80"/>
      <c r="RSK94" s="127"/>
      <c r="RSL94" s="128"/>
      <c r="RSM94" s="128"/>
      <c r="RSN94" s="128"/>
      <c r="RSO94" s="129"/>
      <c r="RSP94" s="80"/>
      <c r="RSQ94" s="80"/>
      <c r="RSR94" s="80"/>
      <c r="RSS94" s="80"/>
      <c r="RST94" s="127"/>
      <c r="RSU94" s="128"/>
      <c r="RSV94" s="128"/>
      <c r="RSW94" s="128"/>
      <c r="RSX94" s="129"/>
      <c r="RSY94" s="80"/>
      <c r="RSZ94" s="80"/>
      <c r="RTA94" s="80"/>
      <c r="RTB94" s="80"/>
      <c r="RTC94" s="127"/>
      <c r="RTD94" s="128"/>
      <c r="RTE94" s="128"/>
      <c r="RTF94" s="128"/>
      <c r="RTG94" s="129"/>
      <c r="RTH94" s="80"/>
      <c r="RTI94" s="80"/>
      <c r="RTJ94" s="80"/>
      <c r="RTK94" s="80"/>
      <c r="RTL94" s="127"/>
      <c r="RTM94" s="128"/>
      <c r="RTN94" s="128"/>
      <c r="RTO94" s="128"/>
      <c r="RTP94" s="129"/>
      <c r="RTQ94" s="80"/>
      <c r="RTR94" s="80"/>
      <c r="RTS94" s="80"/>
      <c r="RTT94" s="80"/>
      <c r="RTU94" s="127"/>
      <c r="RTV94" s="128"/>
      <c r="RTW94" s="128"/>
      <c r="RTX94" s="128"/>
      <c r="RTY94" s="129"/>
      <c r="RTZ94" s="80"/>
      <c r="RUA94" s="80"/>
      <c r="RUB94" s="80"/>
      <c r="RUC94" s="80"/>
      <c r="RUD94" s="127"/>
      <c r="RUE94" s="128"/>
      <c r="RUF94" s="128"/>
      <c r="RUG94" s="128"/>
      <c r="RUH94" s="129"/>
      <c r="RUI94" s="80"/>
      <c r="RUJ94" s="80"/>
      <c r="RUK94" s="80"/>
      <c r="RUL94" s="80"/>
      <c r="RUM94" s="127"/>
      <c r="RUN94" s="128"/>
      <c r="RUO94" s="128"/>
      <c r="RUP94" s="128"/>
      <c r="RUQ94" s="129"/>
      <c r="RUR94" s="80"/>
      <c r="RUS94" s="80"/>
      <c r="RUT94" s="80"/>
      <c r="RUU94" s="80"/>
      <c r="RUV94" s="127"/>
      <c r="RUW94" s="128"/>
      <c r="RUX94" s="128"/>
      <c r="RUY94" s="128"/>
      <c r="RUZ94" s="129"/>
      <c r="RVA94" s="80"/>
      <c r="RVB94" s="80"/>
      <c r="RVC94" s="80"/>
      <c r="RVD94" s="80"/>
      <c r="RVE94" s="127"/>
      <c r="RVF94" s="128"/>
      <c r="RVG94" s="128"/>
      <c r="RVH94" s="128"/>
      <c r="RVI94" s="129"/>
      <c r="RVJ94" s="80"/>
      <c r="RVK94" s="80"/>
      <c r="RVL94" s="80"/>
      <c r="RVM94" s="80"/>
      <c r="RVN94" s="127"/>
      <c r="RVO94" s="128"/>
      <c r="RVP94" s="128"/>
      <c r="RVQ94" s="128"/>
      <c r="RVR94" s="129"/>
      <c r="RVS94" s="80"/>
      <c r="RVT94" s="80"/>
      <c r="RVU94" s="80"/>
      <c r="RVV94" s="80"/>
      <c r="RVW94" s="127"/>
      <c r="RVX94" s="128"/>
      <c r="RVY94" s="128"/>
      <c r="RVZ94" s="128"/>
      <c r="RWA94" s="129"/>
      <c r="RWB94" s="80"/>
      <c r="RWC94" s="80"/>
      <c r="RWD94" s="80"/>
      <c r="RWE94" s="80"/>
      <c r="RWF94" s="127"/>
      <c r="RWG94" s="128"/>
      <c r="RWH94" s="128"/>
      <c r="RWI94" s="128"/>
      <c r="RWJ94" s="129"/>
      <c r="RWK94" s="80"/>
      <c r="RWL94" s="80"/>
      <c r="RWM94" s="80"/>
      <c r="RWN94" s="80"/>
      <c r="RWO94" s="127"/>
      <c r="RWP94" s="128"/>
      <c r="RWQ94" s="128"/>
      <c r="RWR94" s="128"/>
      <c r="RWS94" s="129"/>
      <c r="RWT94" s="80"/>
      <c r="RWU94" s="80"/>
      <c r="RWV94" s="80"/>
      <c r="RWW94" s="80"/>
      <c r="RWX94" s="127"/>
      <c r="RWY94" s="128"/>
      <c r="RWZ94" s="128"/>
      <c r="RXA94" s="128"/>
      <c r="RXB94" s="129"/>
      <c r="RXC94" s="80"/>
      <c r="RXD94" s="80"/>
      <c r="RXE94" s="80"/>
      <c r="RXF94" s="80"/>
      <c r="RXG94" s="127"/>
      <c r="RXH94" s="128"/>
      <c r="RXI94" s="128"/>
      <c r="RXJ94" s="128"/>
      <c r="RXK94" s="129"/>
      <c r="RXL94" s="80"/>
      <c r="RXM94" s="80"/>
      <c r="RXN94" s="80"/>
      <c r="RXO94" s="80"/>
      <c r="RXP94" s="127"/>
      <c r="RXQ94" s="128"/>
      <c r="RXR94" s="128"/>
      <c r="RXS94" s="128"/>
      <c r="RXT94" s="129"/>
      <c r="RXU94" s="80"/>
      <c r="RXV94" s="80"/>
      <c r="RXW94" s="80"/>
      <c r="RXX94" s="80"/>
      <c r="RXY94" s="127"/>
      <c r="RXZ94" s="128"/>
      <c r="RYA94" s="128"/>
      <c r="RYB94" s="128"/>
      <c r="RYC94" s="129"/>
      <c r="RYD94" s="80"/>
      <c r="RYE94" s="80"/>
      <c r="RYF94" s="80"/>
      <c r="RYG94" s="80"/>
      <c r="RYH94" s="127"/>
      <c r="RYI94" s="128"/>
      <c r="RYJ94" s="128"/>
      <c r="RYK94" s="128"/>
      <c r="RYL94" s="129"/>
      <c r="RYM94" s="80"/>
      <c r="RYN94" s="80"/>
      <c r="RYO94" s="80"/>
      <c r="RYP94" s="80"/>
      <c r="RYQ94" s="127"/>
      <c r="RYR94" s="128"/>
      <c r="RYS94" s="128"/>
      <c r="RYT94" s="128"/>
      <c r="RYU94" s="129"/>
      <c r="RYV94" s="80"/>
      <c r="RYW94" s="80"/>
      <c r="RYX94" s="80"/>
      <c r="RYY94" s="80"/>
      <c r="RYZ94" s="127"/>
      <c r="RZA94" s="128"/>
      <c r="RZB94" s="128"/>
      <c r="RZC94" s="128"/>
      <c r="RZD94" s="129"/>
      <c r="RZE94" s="80"/>
      <c r="RZF94" s="80"/>
      <c r="RZG94" s="80"/>
      <c r="RZH94" s="80"/>
      <c r="RZI94" s="127"/>
      <c r="RZJ94" s="128"/>
      <c r="RZK94" s="128"/>
      <c r="RZL94" s="128"/>
      <c r="RZM94" s="129"/>
      <c r="RZN94" s="80"/>
      <c r="RZO94" s="80"/>
      <c r="RZP94" s="80"/>
      <c r="RZQ94" s="80"/>
      <c r="RZR94" s="127"/>
      <c r="RZS94" s="128"/>
      <c r="RZT94" s="128"/>
      <c r="RZU94" s="128"/>
      <c r="RZV94" s="129"/>
      <c r="RZW94" s="80"/>
      <c r="RZX94" s="80"/>
      <c r="RZY94" s="80"/>
      <c r="RZZ94" s="80"/>
      <c r="SAA94" s="127"/>
      <c r="SAB94" s="128"/>
      <c r="SAC94" s="128"/>
      <c r="SAD94" s="128"/>
      <c r="SAE94" s="129"/>
      <c r="SAF94" s="80"/>
      <c r="SAG94" s="80"/>
      <c r="SAH94" s="80"/>
      <c r="SAI94" s="80"/>
      <c r="SAJ94" s="127"/>
      <c r="SAK94" s="128"/>
      <c r="SAL94" s="128"/>
      <c r="SAM94" s="128"/>
      <c r="SAN94" s="129"/>
      <c r="SAO94" s="80"/>
      <c r="SAP94" s="80"/>
      <c r="SAQ94" s="80"/>
      <c r="SAR94" s="80"/>
      <c r="SAS94" s="127"/>
      <c r="SAT94" s="128"/>
      <c r="SAU94" s="128"/>
      <c r="SAV94" s="128"/>
      <c r="SAW94" s="129"/>
      <c r="SAX94" s="80"/>
      <c r="SAY94" s="80"/>
      <c r="SAZ94" s="80"/>
      <c r="SBA94" s="80"/>
      <c r="SBB94" s="127"/>
      <c r="SBC94" s="128"/>
      <c r="SBD94" s="128"/>
      <c r="SBE94" s="128"/>
      <c r="SBF94" s="129"/>
      <c r="SBG94" s="80"/>
      <c r="SBH94" s="80"/>
      <c r="SBI94" s="80"/>
      <c r="SBJ94" s="80"/>
      <c r="SBK94" s="127"/>
      <c r="SBL94" s="128"/>
      <c r="SBM94" s="128"/>
      <c r="SBN94" s="128"/>
      <c r="SBO94" s="129"/>
      <c r="SBP94" s="80"/>
      <c r="SBQ94" s="80"/>
      <c r="SBR94" s="80"/>
      <c r="SBS94" s="80"/>
      <c r="SBT94" s="127"/>
      <c r="SBU94" s="128"/>
      <c r="SBV94" s="128"/>
      <c r="SBW94" s="128"/>
      <c r="SBX94" s="129"/>
      <c r="SBY94" s="80"/>
      <c r="SBZ94" s="80"/>
      <c r="SCA94" s="80"/>
      <c r="SCB94" s="80"/>
      <c r="SCC94" s="127"/>
      <c r="SCD94" s="128"/>
      <c r="SCE94" s="128"/>
      <c r="SCF94" s="128"/>
      <c r="SCG94" s="129"/>
      <c r="SCH94" s="80"/>
      <c r="SCI94" s="80"/>
      <c r="SCJ94" s="80"/>
      <c r="SCK94" s="80"/>
      <c r="SCL94" s="127"/>
      <c r="SCM94" s="128"/>
      <c r="SCN94" s="128"/>
      <c r="SCO94" s="128"/>
      <c r="SCP94" s="129"/>
      <c r="SCQ94" s="80"/>
      <c r="SCR94" s="80"/>
      <c r="SCS94" s="80"/>
      <c r="SCT94" s="80"/>
      <c r="SCU94" s="127"/>
      <c r="SCV94" s="128"/>
      <c r="SCW94" s="128"/>
      <c r="SCX94" s="128"/>
      <c r="SCY94" s="129"/>
      <c r="SCZ94" s="80"/>
      <c r="SDA94" s="80"/>
      <c r="SDB94" s="80"/>
      <c r="SDC94" s="80"/>
      <c r="SDD94" s="127"/>
      <c r="SDE94" s="128"/>
      <c r="SDF94" s="128"/>
      <c r="SDG94" s="128"/>
      <c r="SDH94" s="129"/>
      <c r="SDI94" s="80"/>
      <c r="SDJ94" s="80"/>
      <c r="SDK94" s="80"/>
      <c r="SDL94" s="80"/>
      <c r="SDM94" s="127"/>
      <c r="SDN94" s="128"/>
      <c r="SDO94" s="128"/>
      <c r="SDP94" s="128"/>
      <c r="SDQ94" s="129"/>
      <c r="SDR94" s="80"/>
      <c r="SDS94" s="80"/>
      <c r="SDT94" s="80"/>
      <c r="SDU94" s="80"/>
      <c r="SDV94" s="127"/>
      <c r="SDW94" s="128"/>
      <c r="SDX94" s="128"/>
      <c r="SDY94" s="128"/>
      <c r="SDZ94" s="129"/>
      <c r="SEA94" s="80"/>
      <c r="SEB94" s="80"/>
      <c r="SEC94" s="80"/>
      <c r="SED94" s="80"/>
      <c r="SEE94" s="127"/>
      <c r="SEF94" s="128"/>
      <c r="SEG94" s="128"/>
      <c r="SEH94" s="128"/>
      <c r="SEI94" s="129"/>
      <c r="SEJ94" s="80"/>
      <c r="SEK94" s="80"/>
      <c r="SEL94" s="80"/>
      <c r="SEM94" s="80"/>
      <c r="SEN94" s="127"/>
      <c r="SEO94" s="128"/>
      <c r="SEP94" s="128"/>
      <c r="SEQ94" s="128"/>
      <c r="SER94" s="129"/>
      <c r="SES94" s="80"/>
      <c r="SET94" s="80"/>
      <c r="SEU94" s="80"/>
      <c r="SEV94" s="80"/>
      <c r="SEW94" s="127"/>
      <c r="SEX94" s="128"/>
      <c r="SEY94" s="128"/>
      <c r="SEZ94" s="128"/>
      <c r="SFA94" s="129"/>
      <c r="SFB94" s="80"/>
      <c r="SFC94" s="80"/>
      <c r="SFD94" s="80"/>
      <c r="SFE94" s="80"/>
      <c r="SFF94" s="127"/>
      <c r="SFG94" s="128"/>
      <c r="SFH94" s="128"/>
      <c r="SFI94" s="128"/>
      <c r="SFJ94" s="129"/>
      <c r="SFK94" s="80"/>
      <c r="SFL94" s="80"/>
      <c r="SFM94" s="80"/>
      <c r="SFN94" s="80"/>
      <c r="SFO94" s="127"/>
      <c r="SFP94" s="128"/>
      <c r="SFQ94" s="128"/>
      <c r="SFR94" s="128"/>
      <c r="SFS94" s="129"/>
      <c r="SFT94" s="80"/>
      <c r="SFU94" s="80"/>
      <c r="SFV94" s="80"/>
      <c r="SFW94" s="80"/>
      <c r="SFX94" s="127"/>
      <c r="SFY94" s="128"/>
      <c r="SFZ94" s="128"/>
      <c r="SGA94" s="128"/>
      <c r="SGB94" s="129"/>
      <c r="SGC94" s="80"/>
      <c r="SGD94" s="80"/>
      <c r="SGE94" s="80"/>
      <c r="SGF94" s="80"/>
      <c r="SGG94" s="127"/>
      <c r="SGH94" s="128"/>
      <c r="SGI94" s="128"/>
      <c r="SGJ94" s="128"/>
      <c r="SGK94" s="129"/>
      <c r="SGL94" s="80"/>
      <c r="SGM94" s="80"/>
      <c r="SGN94" s="80"/>
      <c r="SGO94" s="80"/>
      <c r="SGP94" s="127"/>
      <c r="SGQ94" s="128"/>
      <c r="SGR94" s="128"/>
      <c r="SGS94" s="128"/>
      <c r="SGT94" s="129"/>
      <c r="SGU94" s="80"/>
      <c r="SGV94" s="80"/>
      <c r="SGW94" s="80"/>
      <c r="SGX94" s="80"/>
      <c r="SGY94" s="127"/>
      <c r="SGZ94" s="128"/>
      <c r="SHA94" s="128"/>
      <c r="SHB94" s="128"/>
      <c r="SHC94" s="129"/>
      <c r="SHD94" s="80"/>
      <c r="SHE94" s="80"/>
      <c r="SHF94" s="80"/>
      <c r="SHG94" s="80"/>
      <c r="SHH94" s="127"/>
      <c r="SHI94" s="128"/>
      <c r="SHJ94" s="128"/>
      <c r="SHK94" s="128"/>
      <c r="SHL94" s="129"/>
      <c r="SHM94" s="80"/>
      <c r="SHN94" s="80"/>
      <c r="SHO94" s="80"/>
      <c r="SHP94" s="80"/>
      <c r="SHQ94" s="127"/>
      <c r="SHR94" s="128"/>
      <c r="SHS94" s="128"/>
      <c r="SHT94" s="128"/>
      <c r="SHU94" s="129"/>
      <c r="SHV94" s="80"/>
      <c r="SHW94" s="80"/>
      <c r="SHX94" s="80"/>
      <c r="SHY94" s="80"/>
      <c r="SHZ94" s="127"/>
      <c r="SIA94" s="128"/>
      <c r="SIB94" s="128"/>
      <c r="SIC94" s="128"/>
      <c r="SID94" s="129"/>
      <c r="SIE94" s="80"/>
      <c r="SIF94" s="80"/>
      <c r="SIG94" s="80"/>
      <c r="SIH94" s="80"/>
      <c r="SII94" s="127"/>
      <c r="SIJ94" s="128"/>
      <c r="SIK94" s="128"/>
      <c r="SIL94" s="128"/>
      <c r="SIM94" s="129"/>
      <c r="SIN94" s="80"/>
      <c r="SIO94" s="80"/>
      <c r="SIP94" s="80"/>
      <c r="SIQ94" s="80"/>
      <c r="SIR94" s="127"/>
      <c r="SIS94" s="128"/>
      <c r="SIT94" s="128"/>
      <c r="SIU94" s="128"/>
      <c r="SIV94" s="129"/>
      <c r="SIW94" s="80"/>
      <c r="SIX94" s="80"/>
      <c r="SIY94" s="80"/>
      <c r="SIZ94" s="80"/>
      <c r="SJA94" s="127"/>
      <c r="SJB94" s="128"/>
      <c r="SJC94" s="128"/>
      <c r="SJD94" s="128"/>
      <c r="SJE94" s="129"/>
      <c r="SJF94" s="80"/>
      <c r="SJG94" s="80"/>
      <c r="SJH94" s="80"/>
      <c r="SJI94" s="80"/>
      <c r="SJJ94" s="127"/>
      <c r="SJK94" s="128"/>
      <c r="SJL94" s="128"/>
      <c r="SJM94" s="128"/>
      <c r="SJN94" s="129"/>
      <c r="SJO94" s="80"/>
      <c r="SJP94" s="80"/>
      <c r="SJQ94" s="80"/>
      <c r="SJR94" s="80"/>
      <c r="SJS94" s="127"/>
      <c r="SJT94" s="128"/>
      <c r="SJU94" s="128"/>
      <c r="SJV94" s="128"/>
      <c r="SJW94" s="129"/>
      <c r="SJX94" s="80"/>
      <c r="SJY94" s="80"/>
      <c r="SJZ94" s="80"/>
      <c r="SKA94" s="80"/>
      <c r="SKB94" s="127"/>
      <c r="SKC94" s="128"/>
      <c r="SKD94" s="128"/>
      <c r="SKE94" s="128"/>
      <c r="SKF94" s="129"/>
      <c r="SKG94" s="80"/>
      <c r="SKH94" s="80"/>
      <c r="SKI94" s="80"/>
      <c r="SKJ94" s="80"/>
      <c r="SKK94" s="127"/>
      <c r="SKL94" s="128"/>
      <c r="SKM94" s="128"/>
      <c r="SKN94" s="128"/>
      <c r="SKO94" s="129"/>
      <c r="SKP94" s="80"/>
      <c r="SKQ94" s="80"/>
      <c r="SKR94" s="80"/>
      <c r="SKS94" s="80"/>
      <c r="SKT94" s="127"/>
      <c r="SKU94" s="128"/>
      <c r="SKV94" s="128"/>
      <c r="SKW94" s="128"/>
      <c r="SKX94" s="129"/>
      <c r="SKY94" s="80"/>
      <c r="SKZ94" s="80"/>
      <c r="SLA94" s="80"/>
      <c r="SLB94" s="80"/>
      <c r="SLC94" s="127"/>
      <c r="SLD94" s="128"/>
      <c r="SLE94" s="128"/>
      <c r="SLF94" s="128"/>
      <c r="SLG94" s="129"/>
      <c r="SLH94" s="80"/>
      <c r="SLI94" s="80"/>
      <c r="SLJ94" s="80"/>
      <c r="SLK94" s="80"/>
      <c r="SLL94" s="127"/>
      <c r="SLM94" s="128"/>
      <c r="SLN94" s="128"/>
      <c r="SLO94" s="128"/>
      <c r="SLP94" s="129"/>
      <c r="SLQ94" s="80"/>
      <c r="SLR94" s="80"/>
      <c r="SLS94" s="80"/>
      <c r="SLT94" s="80"/>
      <c r="SLU94" s="127"/>
      <c r="SLV94" s="128"/>
      <c r="SLW94" s="128"/>
      <c r="SLX94" s="128"/>
      <c r="SLY94" s="129"/>
      <c r="SLZ94" s="80"/>
      <c r="SMA94" s="80"/>
      <c r="SMB94" s="80"/>
      <c r="SMC94" s="80"/>
      <c r="SMD94" s="127"/>
      <c r="SME94" s="128"/>
      <c r="SMF94" s="128"/>
      <c r="SMG94" s="128"/>
      <c r="SMH94" s="129"/>
      <c r="SMI94" s="80"/>
      <c r="SMJ94" s="80"/>
      <c r="SMK94" s="80"/>
      <c r="SML94" s="80"/>
      <c r="SMM94" s="127"/>
      <c r="SMN94" s="128"/>
      <c r="SMO94" s="128"/>
      <c r="SMP94" s="128"/>
      <c r="SMQ94" s="129"/>
      <c r="SMR94" s="80"/>
      <c r="SMS94" s="80"/>
      <c r="SMT94" s="80"/>
      <c r="SMU94" s="80"/>
      <c r="SMV94" s="127"/>
      <c r="SMW94" s="128"/>
      <c r="SMX94" s="128"/>
      <c r="SMY94" s="128"/>
      <c r="SMZ94" s="129"/>
      <c r="SNA94" s="80"/>
      <c r="SNB94" s="80"/>
      <c r="SNC94" s="80"/>
      <c r="SND94" s="80"/>
      <c r="SNE94" s="127"/>
      <c r="SNF94" s="128"/>
      <c r="SNG94" s="128"/>
      <c r="SNH94" s="128"/>
      <c r="SNI94" s="129"/>
      <c r="SNJ94" s="80"/>
      <c r="SNK94" s="80"/>
      <c r="SNL94" s="80"/>
      <c r="SNM94" s="80"/>
      <c r="SNN94" s="127"/>
      <c r="SNO94" s="128"/>
      <c r="SNP94" s="128"/>
      <c r="SNQ94" s="128"/>
      <c r="SNR94" s="129"/>
      <c r="SNS94" s="80"/>
      <c r="SNT94" s="80"/>
      <c r="SNU94" s="80"/>
      <c r="SNV94" s="80"/>
      <c r="SNW94" s="127"/>
      <c r="SNX94" s="128"/>
      <c r="SNY94" s="128"/>
      <c r="SNZ94" s="128"/>
      <c r="SOA94" s="129"/>
      <c r="SOB94" s="80"/>
      <c r="SOC94" s="80"/>
      <c r="SOD94" s="80"/>
      <c r="SOE94" s="80"/>
      <c r="SOF94" s="127"/>
      <c r="SOG94" s="128"/>
      <c r="SOH94" s="128"/>
      <c r="SOI94" s="128"/>
      <c r="SOJ94" s="129"/>
      <c r="SOK94" s="80"/>
      <c r="SOL94" s="80"/>
      <c r="SOM94" s="80"/>
      <c r="SON94" s="80"/>
      <c r="SOO94" s="127"/>
      <c r="SOP94" s="128"/>
      <c r="SOQ94" s="128"/>
      <c r="SOR94" s="128"/>
      <c r="SOS94" s="129"/>
      <c r="SOT94" s="80"/>
      <c r="SOU94" s="80"/>
      <c r="SOV94" s="80"/>
      <c r="SOW94" s="80"/>
      <c r="SOX94" s="127"/>
      <c r="SOY94" s="128"/>
      <c r="SOZ94" s="128"/>
      <c r="SPA94" s="128"/>
      <c r="SPB94" s="129"/>
      <c r="SPC94" s="80"/>
      <c r="SPD94" s="80"/>
      <c r="SPE94" s="80"/>
      <c r="SPF94" s="80"/>
      <c r="SPG94" s="127"/>
      <c r="SPH94" s="128"/>
      <c r="SPI94" s="128"/>
      <c r="SPJ94" s="128"/>
      <c r="SPK94" s="129"/>
      <c r="SPL94" s="80"/>
      <c r="SPM94" s="80"/>
      <c r="SPN94" s="80"/>
      <c r="SPO94" s="80"/>
      <c r="SPP94" s="127"/>
      <c r="SPQ94" s="128"/>
      <c r="SPR94" s="128"/>
      <c r="SPS94" s="128"/>
      <c r="SPT94" s="129"/>
      <c r="SPU94" s="80"/>
      <c r="SPV94" s="80"/>
      <c r="SPW94" s="80"/>
      <c r="SPX94" s="80"/>
      <c r="SPY94" s="127"/>
      <c r="SPZ94" s="128"/>
      <c r="SQA94" s="128"/>
      <c r="SQB94" s="128"/>
      <c r="SQC94" s="129"/>
      <c r="SQD94" s="80"/>
      <c r="SQE94" s="80"/>
      <c r="SQF94" s="80"/>
      <c r="SQG94" s="80"/>
      <c r="SQH94" s="127"/>
      <c r="SQI94" s="128"/>
      <c r="SQJ94" s="128"/>
      <c r="SQK94" s="128"/>
      <c r="SQL94" s="129"/>
      <c r="SQM94" s="80"/>
      <c r="SQN94" s="80"/>
      <c r="SQO94" s="80"/>
      <c r="SQP94" s="80"/>
      <c r="SQQ94" s="127"/>
      <c r="SQR94" s="128"/>
      <c r="SQS94" s="128"/>
      <c r="SQT94" s="128"/>
      <c r="SQU94" s="129"/>
      <c r="SQV94" s="80"/>
      <c r="SQW94" s="80"/>
      <c r="SQX94" s="80"/>
      <c r="SQY94" s="80"/>
      <c r="SQZ94" s="127"/>
      <c r="SRA94" s="128"/>
      <c r="SRB94" s="128"/>
      <c r="SRC94" s="128"/>
      <c r="SRD94" s="129"/>
      <c r="SRE94" s="80"/>
      <c r="SRF94" s="80"/>
      <c r="SRG94" s="80"/>
      <c r="SRH94" s="80"/>
      <c r="SRI94" s="127"/>
      <c r="SRJ94" s="128"/>
      <c r="SRK94" s="128"/>
      <c r="SRL94" s="128"/>
      <c r="SRM94" s="129"/>
      <c r="SRN94" s="80"/>
      <c r="SRO94" s="80"/>
      <c r="SRP94" s="80"/>
      <c r="SRQ94" s="80"/>
      <c r="SRR94" s="127"/>
      <c r="SRS94" s="128"/>
      <c r="SRT94" s="128"/>
      <c r="SRU94" s="128"/>
      <c r="SRV94" s="129"/>
      <c r="SRW94" s="80"/>
      <c r="SRX94" s="80"/>
      <c r="SRY94" s="80"/>
      <c r="SRZ94" s="80"/>
      <c r="SSA94" s="127"/>
      <c r="SSB94" s="128"/>
      <c r="SSC94" s="128"/>
      <c r="SSD94" s="128"/>
      <c r="SSE94" s="129"/>
      <c r="SSF94" s="80"/>
      <c r="SSG94" s="80"/>
      <c r="SSH94" s="80"/>
      <c r="SSI94" s="80"/>
      <c r="SSJ94" s="127"/>
      <c r="SSK94" s="128"/>
      <c r="SSL94" s="128"/>
      <c r="SSM94" s="128"/>
      <c r="SSN94" s="129"/>
      <c r="SSO94" s="80"/>
      <c r="SSP94" s="80"/>
      <c r="SSQ94" s="80"/>
      <c r="SSR94" s="80"/>
      <c r="SSS94" s="127"/>
      <c r="SST94" s="128"/>
      <c r="SSU94" s="128"/>
      <c r="SSV94" s="128"/>
      <c r="SSW94" s="129"/>
      <c r="SSX94" s="80"/>
      <c r="SSY94" s="80"/>
      <c r="SSZ94" s="80"/>
      <c r="STA94" s="80"/>
      <c r="STB94" s="127"/>
      <c r="STC94" s="128"/>
      <c r="STD94" s="128"/>
      <c r="STE94" s="128"/>
      <c r="STF94" s="129"/>
      <c r="STG94" s="80"/>
      <c r="STH94" s="80"/>
      <c r="STI94" s="80"/>
      <c r="STJ94" s="80"/>
      <c r="STK94" s="127"/>
      <c r="STL94" s="128"/>
      <c r="STM94" s="128"/>
      <c r="STN94" s="128"/>
      <c r="STO94" s="129"/>
      <c r="STP94" s="80"/>
      <c r="STQ94" s="80"/>
      <c r="STR94" s="80"/>
      <c r="STS94" s="80"/>
      <c r="STT94" s="127"/>
      <c r="STU94" s="128"/>
      <c r="STV94" s="128"/>
      <c r="STW94" s="128"/>
      <c r="STX94" s="129"/>
      <c r="STY94" s="80"/>
      <c r="STZ94" s="80"/>
      <c r="SUA94" s="80"/>
      <c r="SUB94" s="80"/>
      <c r="SUC94" s="127"/>
      <c r="SUD94" s="128"/>
      <c r="SUE94" s="128"/>
      <c r="SUF94" s="128"/>
      <c r="SUG94" s="129"/>
      <c r="SUH94" s="80"/>
      <c r="SUI94" s="80"/>
      <c r="SUJ94" s="80"/>
      <c r="SUK94" s="80"/>
      <c r="SUL94" s="127"/>
      <c r="SUM94" s="128"/>
      <c r="SUN94" s="128"/>
      <c r="SUO94" s="128"/>
      <c r="SUP94" s="129"/>
      <c r="SUQ94" s="80"/>
      <c r="SUR94" s="80"/>
      <c r="SUS94" s="80"/>
      <c r="SUT94" s="80"/>
      <c r="SUU94" s="127"/>
      <c r="SUV94" s="128"/>
      <c r="SUW94" s="128"/>
      <c r="SUX94" s="128"/>
      <c r="SUY94" s="129"/>
      <c r="SUZ94" s="80"/>
      <c r="SVA94" s="80"/>
      <c r="SVB94" s="80"/>
      <c r="SVC94" s="80"/>
      <c r="SVD94" s="127"/>
      <c r="SVE94" s="128"/>
      <c r="SVF94" s="128"/>
      <c r="SVG94" s="128"/>
      <c r="SVH94" s="129"/>
      <c r="SVI94" s="80"/>
      <c r="SVJ94" s="80"/>
      <c r="SVK94" s="80"/>
      <c r="SVL94" s="80"/>
      <c r="SVM94" s="127"/>
      <c r="SVN94" s="128"/>
      <c r="SVO94" s="128"/>
      <c r="SVP94" s="128"/>
      <c r="SVQ94" s="129"/>
      <c r="SVR94" s="80"/>
      <c r="SVS94" s="80"/>
      <c r="SVT94" s="80"/>
      <c r="SVU94" s="80"/>
      <c r="SVV94" s="127"/>
      <c r="SVW94" s="128"/>
      <c r="SVX94" s="128"/>
      <c r="SVY94" s="128"/>
      <c r="SVZ94" s="129"/>
      <c r="SWA94" s="80"/>
      <c r="SWB94" s="80"/>
      <c r="SWC94" s="80"/>
      <c r="SWD94" s="80"/>
      <c r="SWE94" s="127"/>
      <c r="SWF94" s="128"/>
      <c r="SWG94" s="128"/>
      <c r="SWH94" s="128"/>
      <c r="SWI94" s="129"/>
      <c r="SWJ94" s="80"/>
      <c r="SWK94" s="80"/>
      <c r="SWL94" s="80"/>
      <c r="SWM94" s="80"/>
      <c r="SWN94" s="127"/>
      <c r="SWO94" s="128"/>
      <c r="SWP94" s="128"/>
      <c r="SWQ94" s="128"/>
      <c r="SWR94" s="129"/>
      <c r="SWS94" s="80"/>
      <c r="SWT94" s="80"/>
      <c r="SWU94" s="80"/>
      <c r="SWV94" s="80"/>
      <c r="SWW94" s="127"/>
      <c r="SWX94" s="128"/>
      <c r="SWY94" s="128"/>
      <c r="SWZ94" s="128"/>
      <c r="SXA94" s="129"/>
      <c r="SXB94" s="80"/>
      <c r="SXC94" s="80"/>
      <c r="SXD94" s="80"/>
      <c r="SXE94" s="80"/>
      <c r="SXF94" s="127"/>
      <c r="SXG94" s="128"/>
      <c r="SXH94" s="128"/>
      <c r="SXI94" s="128"/>
      <c r="SXJ94" s="129"/>
      <c r="SXK94" s="80"/>
      <c r="SXL94" s="80"/>
      <c r="SXM94" s="80"/>
      <c r="SXN94" s="80"/>
      <c r="SXO94" s="127"/>
      <c r="SXP94" s="128"/>
      <c r="SXQ94" s="128"/>
      <c r="SXR94" s="128"/>
      <c r="SXS94" s="129"/>
      <c r="SXT94" s="80"/>
      <c r="SXU94" s="80"/>
      <c r="SXV94" s="80"/>
      <c r="SXW94" s="80"/>
      <c r="SXX94" s="127"/>
      <c r="SXY94" s="128"/>
      <c r="SXZ94" s="128"/>
      <c r="SYA94" s="128"/>
      <c r="SYB94" s="129"/>
      <c r="SYC94" s="80"/>
      <c r="SYD94" s="80"/>
      <c r="SYE94" s="80"/>
      <c r="SYF94" s="80"/>
      <c r="SYG94" s="127"/>
      <c r="SYH94" s="128"/>
      <c r="SYI94" s="128"/>
      <c r="SYJ94" s="128"/>
      <c r="SYK94" s="129"/>
      <c r="SYL94" s="80"/>
      <c r="SYM94" s="80"/>
      <c r="SYN94" s="80"/>
      <c r="SYO94" s="80"/>
      <c r="SYP94" s="127"/>
      <c r="SYQ94" s="128"/>
      <c r="SYR94" s="128"/>
      <c r="SYS94" s="128"/>
      <c r="SYT94" s="129"/>
      <c r="SYU94" s="80"/>
      <c r="SYV94" s="80"/>
      <c r="SYW94" s="80"/>
      <c r="SYX94" s="80"/>
      <c r="SYY94" s="127"/>
      <c r="SYZ94" s="128"/>
      <c r="SZA94" s="128"/>
      <c r="SZB94" s="128"/>
      <c r="SZC94" s="129"/>
      <c r="SZD94" s="80"/>
      <c r="SZE94" s="80"/>
      <c r="SZF94" s="80"/>
      <c r="SZG94" s="80"/>
      <c r="SZH94" s="127"/>
      <c r="SZI94" s="128"/>
      <c r="SZJ94" s="128"/>
      <c r="SZK94" s="128"/>
      <c r="SZL94" s="129"/>
      <c r="SZM94" s="80"/>
      <c r="SZN94" s="80"/>
      <c r="SZO94" s="80"/>
      <c r="SZP94" s="80"/>
      <c r="SZQ94" s="127"/>
      <c r="SZR94" s="128"/>
      <c r="SZS94" s="128"/>
      <c r="SZT94" s="128"/>
      <c r="SZU94" s="129"/>
      <c r="SZV94" s="80"/>
      <c r="SZW94" s="80"/>
      <c r="SZX94" s="80"/>
      <c r="SZY94" s="80"/>
      <c r="SZZ94" s="127"/>
      <c r="TAA94" s="128"/>
      <c r="TAB94" s="128"/>
      <c r="TAC94" s="128"/>
      <c r="TAD94" s="129"/>
      <c r="TAE94" s="80"/>
      <c r="TAF94" s="80"/>
      <c r="TAG94" s="80"/>
      <c r="TAH94" s="80"/>
      <c r="TAI94" s="127"/>
      <c r="TAJ94" s="128"/>
      <c r="TAK94" s="128"/>
      <c r="TAL94" s="128"/>
      <c r="TAM94" s="129"/>
      <c r="TAN94" s="80"/>
      <c r="TAO94" s="80"/>
      <c r="TAP94" s="80"/>
      <c r="TAQ94" s="80"/>
      <c r="TAR94" s="127"/>
      <c r="TAS94" s="128"/>
      <c r="TAT94" s="128"/>
      <c r="TAU94" s="128"/>
      <c r="TAV94" s="129"/>
      <c r="TAW94" s="80"/>
      <c r="TAX94" s="80"/>
      <c r="TAY94" s="80"/>
      <c r="TAZ94" s="80"/>
      <c r="TBA94" s="127"/>
      <c r="TBB94" s="128"/>
      <c r="TBC94" s="128"/>
      <c r="TBD94" s="128"/>
      <c r="TBE94" s="129"/>
      <c r="TBF94" s="80"/>
      <c r="TBG94" s="80"/>
      <c r="TBH94" s="80"/>
      <c r="TBI94" s="80"/>
      <c r="TBJ94" s="127"/>
      <c r="TBK94" s="128"/>
      <c r="TBL94" s="128"/>
      <c r="TBM94" s="128"/>
      <c r="TBN94" s="129"/>
      <c r="TBO94" s="80"/>
      <c r="TBP94" s="80"/>
      <c r="TBQ94" s="80"/>
      <c r="TBR94" s="80"/>
      <c r="TBS94" s="127"/>
      <c r="TBT94" s="128"/>
      <c r="TBU94" s="128"/>
      <c r="TBV94" s="128"/>
      <c r="TBW94" s="129"/>
      <c r="TBX94" s="80"/>
      <c r="TBY94" s="80"/>
      <c r="TBZ94" s="80"/>
      <c r="TCA94" s="80"/>
      <c r="TCB94" s="127"/>
      <c r="TCC94" s="128"/>
      <c r="TCD94" s="128"/>
      <c r="TCE94" s="128"/>
      <c r="TCF94" s="129"/>
      <c r="TCG94" s="80"/>
      <c r="TCH94" s="80"/>
      <c r="TCI94" s="80"/>
      <c r="TCJ94" s="80"/>
      <c r="TCK94" s="127"/>
      <c r="TCL94" s="128"/>
      <c r="TCM94" s="128"/>
      <c r="TCN94" s="128"/>
      <c r="TCO94" s="129"/>
      <c r="TCP94" s="80"/>
      <c r="TCQ94" s="80"/>
      <c r="TCR94" s="80"/>
      <c r="TCS94" s="80"/>
      <c r="TCT94" s="127"/>
      <c r="TCU94" s="128"/>
      <c r="TCV94" s="128"/>
      <c r="TCW94" s="128"/>
      <c r="TCX94" s="129"/>
      <c r="TCY94" s="80"/>
      <c r="TCZ94" s="80"/>
      <c r="TDA94" s="80"/>
      <c r="TDB94" s="80"/>
      <c r="TDC94" s="127"/>
      <c r="TDD94" s="128"/>
      <c r="TDE94" s="128"/>
      <c r="TDF94" s="128"/>
      <c r="TDG94" s="129"/>
      <c r="TDH94" s="80"/>
      <c r="TDI94" s="80"/>
      <c r="TDJ94" s="80"/>
      <c r="TDK94" s="80"/>
      <c r="TDL94" s="127"/>
      <c r="TDM94" s="128"/>
      <c r="TDN94" s="128"/>
      <c r="TDO94" s="128"/>
      <c r="TDP94" s="129"/>
      <c r="TDQ94" s="80"/>
      <c r="TDR94" s="80"/>
      <c r="TDS94" s="80"/>
      <c r="TDT94" s="80"/>
      <c r="TDU94" s="127"/>
      <c r="TDV94" s="128"/>
      <c r="TDW94" s="128"/>
      <c r="TDX94" s="128"/>
      <c r="TDY94" s="129"/>
      <c r="TDZ94" s="80"/>
      <c r="TEA94" s="80"/>
      <c r="TEB94" s="80"/>
      <c r="TEC94" s="80"/>
      <c r="TED94" s="127"/>
      <c r="TEE94" s="128"/>
      <c r="TEF94" s="128"/>
      <c r="TEG94" s="128"/>
      <c r="TEH94" s="129"/>
      <c r="TEI94" s="80"/>
      <c r="TEJ94" s="80"/>
      <c r="TEK94" s="80"/>
      <c r="TEL94" s="80"/>
      <c r="TEM94" s="127"/>
      <c r="TEN94" s="128"/>
      <c r="TEO94" s="128"/>
      <c r="TEP94" s="128"/>
      <c r="TEQ94" s="129"/>
      <c r="TER94" s="80"/>
      <c r="TES94" s="80"/>
      <c r="TET94" s="80"/>
      <c r="TEU94" s="80"/>
      <c r="TEV94" s="127"/>
      <c r="TEW94" s="128"/>
      <c r="TEX94" s="128"/>
      <c r="TEY94" s="128"/>
      <c r="TEZ94" s="129"/>
      <c r="TFA94" s="80"/>
      <c r="TFB94" s="80"/>
      <c r="TFC94" s="80"/>
      <c r="TFD94" s="80"/>
      <c r="TFE94" s="127"/>
      <c r="TFF94" s="128"/>
      <c r="TFG94" s="128"/>
      <c r="TFH94" s="128"/>
      <c r="TFI94" s="129"/>
      <c r="TFJ94" s="80"/>
      <c r="TFK94" s="80"/>
      <c r="TFL94" s="80"/>
      <c r="TFM94" s="80"/>
      <c r="TFN94" s="127"/>
      <c r="TFO94" s="128"/>
      <c r="TFP94" s="128"/>
      <c r="TFQ94" s="128"/>
      <c r="TFR94" s="129"/>
      <c r="TFS94" s="80"/>
      <c r="TFT94" s="80"/>
      <c r="TFU94" s="80"/>
      <c r="TFV94" s="80"/>
      <c r="TFW94" s="127"/>
      <c r="TFX94" s="128"/>
      <c r="TFY94" s="128"/>
      <c r="TFZ94" s="128"/>
      <c r="TGA94" s="129"/>
      <c r="TGB94" s="80"/>
      <c r="TGC94" s="80"/>
      <c r="TGD94" s="80"/>
      <c r="TGE94" s="80"/>
      <c r="TGF94" s="127"/>
      <c r="TGG94" s="128"/>
      <c r="TGH94" s="128"/>
      <c r="TGI94" s="128"/>
      <c r="TGJ94" s="129"/>
      <c r="TGK94" s="80"/>
      <c r="TGL94" s="80"/>
      <c r="TGM94" s="80"/>
      <c r="TGN94" s="80"/>
      <c r="TGO94" s="127"/>
      <c r="TGP94" s="128"/>
      <c r="TGQ94" s="128"/>
      <c r="TGR94" s="128"/>
      <c r="TGS94" s="129"/>
      <c r="TGT94" s="80"/>
      <c r="TGU94" s="80"/>
      <c r="TGV94" s="80"/>
      <c r="TGW94" s="80"/>
      <c r="TGX94" s="127"/>
      <c r="TGY94" s="128"/>
      <c r="TGZ94" s="128"/>
      <c r="THA94" s="128"/>
      <c r="THB94" s="129"/>
      <c r="THC94" s="80"/>
      <c r="THD94" s="80"/>
      <c r="THE94" s="80"/>
      <c r="THF94" s="80"/>
      <c r="THG94" s="127"/>
      <c r="THH94" s="128"/>
      <c r="THI94" s="128"/>
      <c r="THJ94" s="128"/>
      <c r="THK94" s="129"/>
      <c r="THL94" s="80"/>
      <c r="THM94" s="80"/>
      <c r="THN94" s="80"/>
      <c r="THO94" s="80"/>
      <c r="THP94" s="127"/>
      <c r="THQ94" s="128"/>
      <c r="THR94" s="128"/>
      <c r="THS94" s="128"/>
      <c r="THT94" s="129"/>
      <c r="THU94" s="80"/>
      <c r="THV94" s="80"/>
      <c r="THW94" s="80"/>
      <c r="THX94" s="80"/>
      <c r="THY94" s="127"/>
      <c r="THZ94" s="128"/>
      <c r="TIA94" s="128"/>
      <c r="TIB94" s="128"/>
      <c r="TIC94" s="129"/>
      <c r="TID94" s="80"/>
      <c r="TIE94" s="80"/>
      <c r="TIF94" s="80"/>
      <c r="TIG94" s="80"/>
      <c r="TIH94" s="127"/>
      <c r="TII94" s="128"/>
      <c r="TIJ94" s="128"/>
      <c r="TIK94" s="128"/>
      <c r="TIL94" s="129"/>
      <c r="TIM94" s="80"/>
      <c r="TIN94" s="80"/>
      <c r="TIO94" s="80"/>
      <c r="TIP94" s="80"/>
      <c r="TIQ94" s="127"/>
      <c r="TIR94" s="128"/>
      <c r="TIS94" s="128"/>
      <c r="TIT94" s="128"/>
      <c r="TIU94" s="129"/>
      <c r="TIV94" s="80"/>
      <c r="TIW94" s="80"/>
      <c r="TIX94" s="80"/>
      <c r="TIY94" s="80"/>
      <c r="TIZ94" s="127"/>
      <c r="TJA94" s="128"/>
      <c r="TJB94" s="128"/>
      <c r="TJC94" s="128"/>
      <c r="TJD94" s="129"/>
      <c r="TJE94" s="80"/>
      <c r="TJF94" s="80"/>
      <c r="TJG94" s="80"/>
      <c r="TJH94" s="80"/>
      <c r="TJI94" s="127"/>
      <c r="TJJ94" s="128"/>
      <c r="TJK94" s="128"/>
      <c r="TJL94" s="128"/>
      <c r="TJM94" s="129"/>
      <c r="TJN94" s="80"/>
      <c r="TJO94" s="80"/>
      <c r="TJP94" s="80"/>
      <c r="TJQ94" s="80"/>
      <c r="TJR94" s="127"/>
      <c r="TJS94" s="128"/>
      <c r="TJT94" s="128"/>
      <c r="TJU94" s="128"/>
      <c r="TJV94" s="129"/>
      <c r="TJW94" s="80"/>
      <c r="TJX94" s="80"/>
      <c r="TJY94" s="80"/>
      <c r="TJZ94" s="80"/>
      <c r="TKA94" s="127"/>
      <c r="TKB94" s="128"/>
      <c r="TKC94" s="128"/>
      <c r="TKD94" s="128"/>
      <c r="TKE94" s="129"/>
      <c r="TKF94" s="80"/>
      <c r="TKG94" s="80"/>
      <c r="TKH94" s="80"/>
      <c r="TKI94" s="80"/>
      <c r="TKJ94" s="127"/>
      <c r="TKK94" s="128"/>
      <c r="TKL94" s="128"/>
      <c r="TKM94" s="128"/>
      <c r="TKN94" s="129"/>
      <c r="TKO94" s="80"/>
      <c r="TKP94" s="80"/>
      <c r="TKQ94" s="80"/>
      <c r="TKR94" s="80"/>
      <c r="TKS94" s="127"/>
      <c r="TKT94" s="128"/>
      <c r="TKU94" s="128"/>
      <c r="TKV94" s="128"/>
      <c r="TKW94" s="129"/>
      <c r="TKX94" s="80"/>
      <c r="TKY94" s="80"/>
      <c r="TKZ94" s="80"/>
      <c r="TLA94" s="80"/>
      <c r="TLB94" s="127"/>
      <c r="TLC94" s="128"/>
      <c r="TLD94" s="128"/>
      <c r="TLE94" s="128"/>
      <c r="TLF94" s="129"/>
      <c r="TLG94" s="80"/>
      <c r="TLH94" s="80"/>
      <c r="TLI94" s="80"/>
      <c r="TLJ94" s="80"/>
      <c r="TLK94" s="127"/>
      <c r="TLL94" s="128"/>
      <c r="TLM94" s="128"/>
      <c r="TLN94" s="128"/>
      <c r="TLO94" s="129"/>
      <c r="TLP94" s="80"/>
      <c r="TLQ94" s="80"/>
      <c r="TLR94" s="80"/>
      <c r="TLS94" s="80"/>
      <c r="TLT94" s="127"/>
      <c r="TLU94" s="128"/>
      <c r="TLV94" s="128"/>
      <c r="TLW94" s="128"/>
      <c r="TLX94" s="129"/>
      <c r="TLY94" s="80"/>
      <c r="TLZ94" s="80"/>
      <c r="TMA94" s="80"/>
      <c r="TMB94" s="80"/>
      <c r="TMC94" s="127"/>
      <c r="TMD94" s="128"/>
      <c r="TME94" s="128"/>
      <c r="TMF94" s="128"/>
      <c r="TMG94" s="129"/>
      <c r="TMH94" s="80"/>
      <c r="TMI94" s="80"/>
      <c r="TMJ94" s="80"/>
      <c r="TMK94" s="80"/>
      <c r="TML94" s="127"/>
      <c r="TMM94" s="128"/>
      <c r="TMN94" s="128"/>
      <c r="TMO94" s="128"/>
      <c r="TMP94" s="129"/>
      <c r="TMQ94" s="80"/>
      <c r="TMR94" s="80"/>
      <c r="TMS94" s="80"/>
      <c r="TMT94" s="80"/>
      <c r="TMU94" s="127"/>
      <c r="TMV94" s="128"/>
      <c r="TMW94" s="128"/>
      <c r="TMX94" s="128"/>
      <c r="TMY94" s="129"/>
      <c r="TMZ94" s="80"/>
      <c r="TNA94" s="80"/>
      <c r="TNB94" s="80"/>
      <c r="TNC94" s="80"/>
      <c r="TND94" s="127"/>
      <c r="TNE94" s="128"/>
      <c r="TNF94" s="128"/>
      <c r="TNG94" s="128"/>
      <c r="TNH94" s="129"/>
      <c r="TNI94" s="80"/>
      <c r="TNJ94" s="80"/>
      <c r="TNK94" s="80"/>
      <c r="TNL94" s="80"/>
      <c r="TNM94" s="127"/>
      <c r="TNN94" s="128"/>
      <c r="TNO94" s="128"/>
      <c r="TNP94" s="128"/>
      <c r="TNQ94" s="129"/>
      <c r="TNR94" s="80"/>
      <c r="TNS94" s="80"/>
      <c r="TNT94" s="80"/>
      <c r="TNU94" s="80"/>
      <c r="TNV94" s="127"/>
      <c r="TNW94" s="128"/>
      <c r="TNX94" s="128"/>
      <c r="TNY94" s="128"/>
      <c r="TNZ94" s="129"/>
      <c r="TOA94" s="80"/>
      <c r="TOB94" s="80"/>
      <c r="TOC94" s="80"/>
      <c r="TOD94" s="80"/>
      <c r="TOE94" s="127"/>
      <c r="TOF94" s="128"/>
      <c r="TOG94" s="128"/>
      <c r="TOH94" s="128"/>
      <c r="TOI94" s="129"/>
      <c r="TOJ94" s="80"/>
      <c r="TOK94" s="80"/>
      <c r="TOL94" s="80"/>
      <c r="TOM94" s="80"/>
      <c r="TON94" s="127"/>
      <c r="TOO94" s="128"/>
      <c r="TOP94" s="128"/>
      <c r="TOQ94" s="128"/>
      <c r="TOR94" s="129"/>
      <c r="TOS94" s="80"/>
      <c r="TOT94" s="80"/>
      <c r="TOU94" s="80"/>
      <c r="TOV94" s="80"/>
      <c r="TOW94" s="127"/>
      <c r="TOX94" s="128"/>
      <c r="TOY94" s="128"/>
      <c r="TOZ94" s="128"/>
      <c r="TPA94" s="129"/>
      <c r="TPB94" s="80"/>
      <c r="TPC94" s="80"/>
      <c r="TPD94" s="80"/>
      <c r="TPE94" s="80"/>
      <c r="TPF94" s="127"/>
      <c r="TPG94" s="128"/>
      <c r="TPH94" s="128"/>
      <c r="TPI94" s="128"/>
      <c r="TPJ94" s="129"/>
      <c r="TPK94" s="80"/>
      <c r="TPL94" s="80"/>
      <c r="TPM94" s="80"/>
      <c r="TPN94" s="80"/>
      <c r="TPO94" s="127"/>
      <c r="TPP94" s="128"/>
      <c r="TPQ94" s="128"/>
      <c r="TPR94" s="128"/>
      <c r="TPS94" s="129"/>
      <c r="TPT94" s="80"/>
      <c r="TPU94" s="80"/>
      <c r="TPV94" s="80"/>
      <c r="TPW94" s="80"/>
      <c r="TPX94" s="127"/>
      <c r="TPY94" s="128"/>
      <c r="TPZ94" s="128"/>
      <c r="TQA94" s="128"/>
      <c r="TQB94" s="129"/>
      <c r="TQC94" s="80"/>
      <c r="TQD94" s="80"/>
      <c r="TQE94" s="80"/>
      <c r="TQF94" s="80"/>
      <c r="TQG94" s="127"/>
      <c r="TQH94" s="128"/>
      <c r="TQI94" s="128"/>
      <c r="TQJ94" s="128"/>
      <c r="TQK94" s="129"/>
      <c r="TQL94" s="80"/>
      <c r="TQM94" s="80"/>
      <c r="TQN94" s="80"/>
      <c r="TQO94" s="80"/>
      <c r="TQP94" s="127"/>
      <c r="TQQ94" s="128"/>
      <c r="TQR94" s="128"/>
      <c r="TQS94" s="128"/>
      <c r="TQT94" s="129"/>
      <c r="TQU94" s="80"/>
      <c r="TQV94" s="80"/>
      <c r="TQW94" s="80"/>
      <c r="TQX94" s="80"/>
      <c r="TQY94" s="127"/>
      <c r="TQZ94" s="128"/>
      <c r="TRA94" s="128"/>
      <c r="TRB94" s="128"/>
      <c r="TRC94" s="129"/>
      <c r="TRD94" s="80"/>
      <c r="TRE94" s="80"/>
      <c r="TRF94" s="80"/>
      <c r="TRG94" s="80"/>
      <c r="TRH94" s="127"/>
      <c r="TRI94" s="128"/>
      <c r="TRJ94" s="128"/>
      <c r="TRK94" s="128"/>
      <c r="TRL94" s="129"/>
      <c r="TRM94" s="80"/>
      <c r="TRN94" s="80"/>
      <c r="TRO94" s="80"/>
      <c r="TRP94" s="80"/>
      <c r="TRQ94" s="127"/>
      <c r="TRR94" s="128"/>
      <c r="TRS94" s="128"/>
      <c r="TRT94" s="128"/>
      <c r="TRU94" s="129"/>
      <c r="TRV94" s="80"/>
      <c r="TRW94" s="80"/>
      <c r="TRX94" s="80"/>
      <c r="TRY94" s="80"/>
      <c r="TRZ94" s="127"/>
      <c r="TSA94" s="128"/>
      <c r="TSB94" s="128"/>
      <c r="TSC94" s="128"/>
      <c r="TSD94" s="129"/>
      <c r="TSE94" s="80"/>
      <c r="TSF94" s="80"/>
      <c r="TSG94" s="80"/>
      <c r="TSH94" s="80"/>
      <c r="TSI94" s="127"/>
      <c r="TSJ94" s="128"/>
      <c r="TSK94" s="128"/>
      <c r="TSL94" s="128"/>
      <c r="TSM94" s="129"/>
      <c r="TSN94" s="80"/>
      <c r="TSO94" s="80"/>
      <c r="TSP94" s="80"/>
      <c r="TSQ94" s="80"/>
      <c r="TSR94" s="127"/>
      <c r="TSS94" s="128"/>
      <c r="TST94" s="128"/>
      <c r="TSU94" s="128"/>
      <c r="TSV94" s="129"/>
      <c r="TSW94" s="80"/>
      <c r="TSX94" s="80"/>
      <c r="TSY94" s="80"/>
      <c r="TSZ94" s="80"/>
      <c r="TTA94" s="127"/>
      <c r="TTB94" s="128"/>
      <c r="TTC94" s="128"/>
      <c r="TTD94" s="128"/>
      <c r="TTE94" s="129"/>
      <c r="TTF94" s="80"/>
      <c r="TTG94" s="80"/>
      <c r="TTH94" s="80"/>
      <c r="TTI94" s="80"/>
      <c r="TTJ94" s="127"/>
      <c r="TTK94" s="128"/>
      <c r="TTL94" s="128"/>
      <c r="TTM94" s="128"/>
      <c r="TTN94" s="129"/>
      <c r="TTO94" s="80"/>
      <c r="TTP94" s="80"/>
      <c r="TTQ94" s="80"/>
      <c r="TTR94" s="80"/>
      <c r="TTS94" s="127"/>
      <c r="TTT94" s="128"/>
      <c r="TTU94" s="128"/>
      <c r="TTV94" s="128"/>
      <c r="TTW94" s="129"/>
      <c r="TTX94" s="80"/>
      <c r="TTY94" s="80"/>
      <c r="TTZ94" s="80"/>
      <c r="TUA94" s="80"/>
      <c r="TUB94" s="127"/>
      <c r="TUC94" s="128"/>
      <c r="TUD94" s="128"/>
      <c r="TUE94" s="128"/>
      <c r="TUF94" s="129"/>
      <c r="TUG94" s="80"/>
      <c r="TUH94" s="80"/>
      <c r="TUI94" s="80"/>
      <c r="TUJ94" s="80"/>
      <c r="TUK94" s="127"/>
      <c r="TUL94" s="128"/>
      <c r="TUM94" s="128"/>
      <c r="TUN94" s="128"/>
      <c r="TUO94" s="129"/>
      <c r="TUP94" s="80"/>
      <c r="TUQ94" s="80"/>
      <c r="TUR94" s="80"/>
      <c r="TUS94" s="80"/>
      <c r="TUT94" s="127"/>
      <c r="TUU94" s="128"/>
      <c r="TUV94" s="128"/>
      <c r="TUW94" s="128"/>
      <c r="TUX94" s="129"/>
      <c r="TUY94" s="80"/>
      <c r="TUZ94" s="80"/>
      <c r="TVA94" s="80"/>
      <c r="TVB94" s="80"/>
      <c r="TVC94" s="127"/>
      <c r="TVD94" s="128"/>
      <c r="TVE94" s="128"/>
      <c r="TVF94" s="128"/>
      <c r="TVG94" s="129"/>
      <c r="TVH94" s="80"/>
      <c r="TVI94" s="80"/>
      <c r="TVJ94" s="80"/>
      <c r="TVK94" s="80"/>
      <c r="TVL94" s="127"/>
      <c r="TVM94" s="128"/>
      <c r="TVN94" s="128"/>
      <c r="TVO94" s="128"/>
      <c r="TVP94" s="129"/>
      <c r="TVQ94" s="80"/>
      <c r="TVR94" s="80"/>
      <c r="TVS94" s="80"/>
      <c r="TVT94" s="80"/>
      <c r="TVU94" s="127"/>
      <c r="TVV94" s="128"/>
      <c r="TVW94" s="128"/>
      <c r="TVX94" s="128"/>
      <c r="TVY94" s="129"/>
      <c r="TVZ94" s="80"/>
      <c r="TWA94" s="80"/>
      <c r="TWB94" s="80"/>
      <c r="TWC94" s="80"/>
      <c r="TWD94" s="127"/>
      <c r="TWE94" s="128"/>
      <c r="TWF94" s="128"/>
      <c r="TWG94" s="128"/>
      <c r="TWH94" s="129"/>
      <c r="TWI94" s="80"/>
      <c r="TWJ94" s="80"/>
      <c r="TWK94" s="80"/>
      <c r="TWL94" s="80"/>
      <c r="TWM94" s="127"/>
      <c r="TWN94" s="128"/>
      <c r="TWO94" s="128"/>
      <c r="TWP94" s="128"/>
      <c r="TWQ94" s="129"/>
      <c r="TWR94" s="80"/>
      <c r="TWS94" s="80"/>
      <c r="TWT94" s="80"/>
      <c r="TWU94" s="80"/>
      <c r="TWV94" s="127"/>
      <c r="TWW94" s="128"/>
      <c r="TWX94" s="128"/>
      <c r="TWY94" s="128"/>
      <c r="TWZ94" s="129"/>
      <c r="TXA94" s="80"/>
      <c r="TXB94" s="80"/>
      <c r="TXC94" s="80"/>
      <c r="TXD94" s="80"/>
      <c r="TXE94" s="127"/>
      <c r="TXF94" s="128"/>
      <c r="TXG94" s="128"/>
      <c r="TXH94" s="128"/>
      <c r="TXI94" s="129"/>
      <c r="TXJ94" s="80"/>
      <c r="TXK94" s="80"/>
      <c r="TXL94" s="80"/>
      <c r="TXM94" s="80"/>
      <c r="TXN94" s="127"/>
      <c r="TXO94" s="128"/>
      <c r="TXP94" s="128"/>
      <c r="TXQ94" s="128"/>
      <c r="TXR94" s="129"/>
      <c r="TXS94" s="80"/>
      <c r="TXT94" s="80"/>
      <c r="TXU94" s="80"/>
      <c r="TXV94" s="80"/>
      <c r="TXW94" s="127"/>
      <c r="TXX94" s="128"/>
      <c r="TXY94" s="128"/>
      <c r="TXZ94" s="128"/>
      <c r="TYA94" s="129"/>
      <c r="TYB94" s="80"/>
      <c r="TYC94" s="80"/>
      <c r="TYD94" s="80"/>
      <c r="TYE94" s="80"/>
      <c r="TYF94" s="127"/>
      <c r="TYG94" s="128"/>
      <c r="TYH94" s="128"/>
      <c r="TYI94" s="128"/>
      <c r="TYJ94" s="129"/>
      <c r="TYK94" s="80"/>
      <c r="TYL94" s="80"/>
      <c r="TYM94" s="80"/>
      <c r="TYN94" s="80"/>
      <c r="TYO94" s="127"/>
      <c r="TYP94" s="128"/>
      <c r="TYQ94" s="128"/>
      <c r="TYR94" s="128"/>
      <c r="TYS94" s="129"/>
      <c r="TYT94" s="80"/>
      <c r="TYU94" s="80"/>
      <c r="TYV94" s="80"/>
      <c r="TYW94" s="80"/>
      <c r="TYX94" s="127"/>
      <c r="TYY94" s="128"/>
      <c r="TYZ94" s="128"/>
      <c r="TZA94" s="128"/>
      <c r="TZB94" s="129"/>
      <c r="TZC94" s="80"/>
      <c r="TZD94" s="80"/>
      <c r="TZE94" s="80"/>
      <c r="TZF94" s="80"/>
      <c r="TZG94" s="127"/>
      <c r="TZH94" s="128"/>
      <c r="TZI94" s="128"/>
      <c r="TZJ94" s="128"/>
      <c r="TZK94" s="129"/>
      <c r="TZL94" s="80"/>
      <c r="TZM94" s="80"/>
      <c r="TZN94" s="80"/>
      <c r="TZO94" s="80"/>
      <c r="TZP94" s="127"/>
      <c r="TZQ94" s="128"/>
      <c r="TZR94" s="128"/>
      <c r="TZS94" s="128"/>
      <c r="TZT94" s="129"/>
      <c r="TZU94" s="80"/>
      <c r="TZV94" s="80"/>
      <c r="TZW94" s="80"/>
      <c r="TZX94" s="80"/>
      <c r="TZY94" s="127"/>
      <c r="TZZ94" s="128"/>
      <c r="UAA94" s="128"/>
      <c r="UAB94" s="128"/>
      <c r="UAC94" s="129"/>
      <c r="UAD94" s="80"/>
      <c r="UAE94" s="80"/>
      <c r="UAF94" s="80"/>
      <c r="UAG94" s="80"/>
      <c r="UAH94" s="127"/>
      <c r="UAI94" s="128"/>
      <c r="UAJ94" s="128"/>
      <c r="UAK94" s="128"/>
      <c r="UAL94" s="129"/>
      <c r="UAM94" s="80"/>
      <c r="UAN94" s="80"/>
      <c r="UAO94" s="80"/>
      <c r="UAP94" s="80"/>
      <c r="UAQ94" s="127"/>
      <c r="UAR94" s="128"/>
      <c r="UAS94" s="128"/>
      <c r="UAT94" s="128"/>
      <c r="UAU94" s="129"/>
      <c r="UAV94" s="80"/>
      <c r="UAW94" s="80"/>
      <c r="UAX94" s="80"/>
      <c r="UAY94" s="80"/>
      <c r="UAZ94" s="127"/>
      <c r="UBA94" s="128"/>
      <c r="UBB94" s="128"/>
      <c r="UBC94" s="128"/>
      <c r="UBD94" s="129"/>
      <c r="UBE94" s="80"/>
      <c r="UBF94" s="80"/>
      <c r="UBG94" s="80"/>
      <c r="UBH94" s="80"/>
      <c r="UBI94" s="127"/>
      <c r="UBJ94" s="128"/>
      <c r="UBK94" s="128"/>
      <c r="UBL94" s="128"/>
      <c r="UBM94" s="129"/>
      <c r="UBN94" s="80"/>
      <c r="UBO94" s="80"/>
      <c r="UBP94" s="80"/>
      <c r="UBQ94" s="80"/>
      <c r="UBR94" s="127"/>
      <c r="UBS94" s="128"/>
      <c r="UBT94" s="128"/>
      <c r="UBU94" s="128"/>
      <c r="UBV94" s="129"/>
      <c r="UBW94" s="80"/>
      <c r="UBX94" s="80"/>
      <c r="UBY94" s="80"/>
      <c r="UBZ94" s="80"/>
      <c r="UCA94" s="127"/>
      <c r="UCB94" s="128"/>
      <c r="UCC94" s="128"/>
      <c r="UCD94" s="128"/>
      <c r="UCE94" s="129"/>
      <c r="UCF94" s="80"/>
      <c r="UCG94" s="80"/>
      <c r="UCH94" s="80"/>
      <c r="UCI94" s="80"/>
      <c r="UCJ94" s="127"/>
      <c r="UCK94" s="128"/>
      <c r="UCL94" s="128"/>
      <c r="UCM94" s="128"/>
      <c r="UCN94" s="129"/>
      <c r="UCO94" s="80"/>
      <c r="UCP94" s="80"/>
      <c r="UCQ94" s="80"/>
      <c r="UCR94" s="80"/>
      <c r="UCS94" s="127"/>
      <c r="UCT94" s="128"/>
      <c r="UCU94" s="128"/>
      <c r="UCV94" s="128"/>
      <c r="UCW94" s="129"/>
      <c r="UCX94" s="80"/>
      <c r="UCY94" s="80"/>
      <c r="UCZ94" s="80"/>
      <c r="UDA94" s="80"/>
      <c r="UDB94" s="127"/>
      <c r="UDC94" s="128"/>
      <c r="UDD94" s="128"/>
      <c r="UDE94" s="128"/>
      <c r="UDF94" s="129"/>
      <c r="UDG94" s="80"/>
      <c r="UDH94" s="80"/>
      <c r="UDI94" s="80"/>
      <c r="UDJ94" s="80"/>
      <c r="UDK94" s="127"/>
      <c r="UDL94" s="128"/>
      <c r="UDM94" s="128"/>
      <c r="UDN94" s="128"/>
      <c r="UDO94" s="129"/>
      <c r="UDP94" s="80"/>
      <c r="UDQ94" s="80"/>
      <c r="UDR94" s="80"/>
      <c r="UDS94" s="80"/>
      <c r="UDT94" s="127"/>
      <c r="UDU94" s="128"/>
      <c r="UDV94" s="128"/>
      <c r="UDW94" s="128"/>
      <c r="UDX94" s="129"/>
      <c r="UDY94" s="80"/>
      <c r="UDZ94" s="80"/>
      <c r="UEA94" s="80"/>
      <c r="UEB94" s="80"/>
      <c r="UEC94" s="127"/>
      <c r="UED94" s="128"/>
      <c r="UEE94" s="128"/>
      <c r="UEF94" s="128"/>
      <c r="UEG94" s="129"/>
      <c r="UEH94" s="80"/>
      <c r="UEI94" s="80"/>
      <c r="UEJ94" s="80"/>
      <c r="UEK94" s="80"/>
      <c r="UEL94" s="127"/>
      <c r="UEM94" s="128"/>
      <c r="UEN94" s="128"/>
      <c r="UEO94" s="128"/>
      <c r="UEP94" s="129"/>
      <c r="UEQ94" s="80"/>
      <c r="UER94" s="80"/>
      <c r="UES94" s="80"/>
      <c r="UET94" s="80"/>
      <c r="UEU94" s="127"/>
      <c r="UEV94" s="128"/>
      <c r="UEW94" s="128"/>
      <c r="UEX94" s="128"/>
      <c r="UEY94" s="129"/>
      <c r="UEZ94" s="80"/>
      <c r="UFA94" s="80"/>
      <c r="UFB94" s="80"/>
      <c r="UFC94" s="80"/>
      <c r="UFD94" s="127"/>
      <c r="UFE94" s="128"/>
      <c r="UFF94" s="128"/>
      <c r="UFG94" s="128"/>
      <c r="UFH94" s="129"/>
      <c r="UFI94" s="80"/>
      <c r="UFJ94" s="80"/>
      <c r="UFK94" s="80"/>
      <c r="UFL94" s="80"/>
      <c r="UFM94" s="127"/>
      <c r="UFN94" s="128"/>
      <c r="UFO94" s="128"/>
      <c r="UFP94" s="128"/>
      <c r="UFQ94" s="129"/>
      <c r="UFR94" s="80"/>
      <c r="UFS94" s="80"/>
      <c r="UFT94" s="80"/>
      <c r="UFU94" s="80"/>
      <c r="UFV94" s="127"/>
      <c r="UFW94" s="128"/>
      <c r="UFX94" s="128"/>
      <c r="UFY94" s="128"/>
      <c r="UFZ94" s="129"/>
      <c r="UGA94" s="80"/>
      <c r="UGB94" s="80"/>
      <c r="UGC94" s="80"/>
      <c r="UGD94" s="80"/>
      <c r="UGE94" s="127"/>
      <c r="UGF94" s="128"/>
      <c r="UGG94" s="128"/>
      <c r="UGH94" s="128"/>
      <c r="UGI94" s="129"/>
      <c r="UGJ94" s="80"/>
      <c r="UGK94" s="80"/>
      <c r="UGL94" s="80"/>
      <c r="UGM94" s="80"/>
      <c r="UGN94" s="127"/>
      <c r="UGO94" s="128"/>
      <c r="UGP94" s="128"/>
      <c r="UGQ94" s="128"/>
      <c r="UGR94" s="129"/>
      <c r="UGS94" s="80"/>
      <c r="UGT94" s="80"/>
      <c r="UGU94" s="80"/>
      <c r="UGV94" s="80"/>
      <c r="UGW94" s="127"/>
      <c r="UGX94" s="128"/>
      <c r="UGY94" s="128"/>
      <c r="UGZ94" s="128"/>
      <c r="UHA94" s="129"/>
      <c r="UHB94" s="80"/>
      <c r="UHC94" s="80"/>
      <c r="UHD94" s="80"/>
      <c r="UHE94" s="80"/>
      <c r="UHF94" s="127"/>
      <c r="UHG94" s="128"/>
      <c r="UHH94" s="128"/>
      <c r="UHI94" s="128"/>
      <c r="UHJ94" s="129"/>
      <c r="UHK94" s="80"/>
      <c r="UHL94" s="80"/>
      <c r="UHM94" s="80"/>
      <c r="UHN94" s="80"/>
      <c r="UHO94" s="127"/>
      <c r="UHP94" s="128"/>
      <c r="UHQ94" s="128"/>
      <c r="UHR94" s="128"/>
      <c r="UHS94" s="129"/>
      <c r="UHT94" s="80"/>
      <c r="UHU94" s="80"/>
      <c r="UHV94" s="80"/>
      <c r="UHW94" s="80"/>
      <c r="UHX94" s="127"/>
      <c r="UHY94" s="128"/>
      <c r="UHZ94" s="128"/>
      <c r="UIA94" s="128"/>
      <c r="UIB94" s="129"/>
      <c r="UIC94" s="80"/>
      <c r="UID94" s="80"/>
      <c r="UIE94" s="80"/>
      <c r="UIF94" s="80"/>
      <c r="UIG94" s="127"/>
      <c r="UIH94" s="128"/>
      <c r="UII94" s="128"/>
      <c r="UIJ94" s="128"/>
      <c r="UIK94" s="129"/>
      <c r="UIL94" s="80"/>
      <c r="UIM94" s="80"/>
      <c r="UIN94" s="80"/>
      <c r="UIO94" s="80"/>
      <c r="UIP94" s="127"/>
      <c r="UIQ94" s="128"/>
      <c r="UIR94" s="128"/>
      <c r="UIS94" s="128"/>
      <c r="UIT94" s="129"/>
      <c r="UIU94" s="80"/>
      <c r="UIV94" s="80"/>
      <c r="UIW94" s="80"/>
      <c r="UIX94" s="80"/>
      <c r="UIY94" s="127"/>
      <c r="UIZ94" s="128"/>
      <c r="UJA94" s="128"/>
      <c r="UJB94" s="128"/>
      <c r="UJC94" s="129"/>
      <c r="UJD94" s="80"/>
      <c r="UJE94" s="80"/>
      <c r="UJF94" s="80"/>
      <c r="UJG94" s="80"/>
      <c r="UJH94" s="127"/>
      <c r="UJI94" s="128"/>
      <c r="UJJ94" s="128"/>
      <c r="UJK94" s="128"/>
      <c r="UJL94" s="129"/>
      <c r="UJM94" s="80"/>
      <c r="UJN94" s="80"/>
      <c r="UJO94" s="80"/>
      <c r="UJP94" s="80"/>
      <c r="UJQ94" s="127"/>
      <c r="UJR94" s="128"/>
      <c r="UJS94" s="128"/>
      <c r="UJT94" s="128"/>
      <c r="UJU94" s="129"/>
      <c r="UJV94" s="80"/>
      <c r="UJW94" s="80"/>
      <c r="UJX94" s="80"/>
      <c r="UJY94" s="80"/>
      <c r="UJZ94" s="127"/>
      <c r="UKA94" s="128"/>
      <c r="UKB94" s="128"/>
      <c r="UKC94" s="128"/>
      <c r="UKD94" s="129"/>
      <c r="UKE94" s="80"/>
      <c r="UKF94" s="80"/>
      <c r="UKG94" s="80"/>
      <c r="UKH94" s="80"/>
      <c r="UKI94" s="127"/>
      <c r="UKJ94" s="128"/>
      <c r="UKK94" s="128"/>
      <c r="UKL94" s="128"/>
      <c r="UKM94" s="129"/>
      <c r="UKN94" s="80"/>
      <c r="UKO94" s="80"/>
      <c r="UKP94" s="80"/>
      <c r="UKQ94" s="80"/>
      <c r="UKR94" s="127"/>
      <c r="UKS94" s="128"/>
      <c r="UKT94" s="128"/>
      <c r="UKU94" s="128"/>
      <c r="UKV94" s="129"/>
      <c r="UKW94" s="80"/>
      <c r="UKX94" s="80"/>
      <c r="UKY94" s="80"/>
      <c r="UKZ94" s="80"/>
      <c r="ULA94" s="127"/>
      <c r="ULB94" s="128"/>
      <c r="ULC94" s="128"/>
      <c r="ULD94" s="128"/>
      <c r="ULE94" s="129"/>
      <c r="ULF94" s="80"/>
      <c r="ULG94" s="80"/>
      <c r="ULH94" s="80"/>
      <c r="ULI94" s="80"/>
      <c r="ULJ94" s="127"/>
      <c r="ULK94" s="128"/>
      <c r="ULL94" s="128"/>
      <c r="ULM94" s="128"/>
      <c r="ULN94" s="129"/>
      <c r="ULO94" s="80"/>
      <c r="ULP94" s="80"/>
      <c r="ULQ94" s="80"/>
      <c r="ULR94" s="80"/>
      <c r="ULS94" s="127"/>
      <c r="ULT94" s="128"/>
      <c r="ULU94" s="128"/>
      <c r="ULV94" s="128"/>
      <c r="ULW94" s="129"/>
      <c r="ULX94" s="80"/>
      <c r="ULY94" s="80"/>
      <c r="ULZ94" s="80"/>
      <c r="UMA94" s="80"/>
      <c r="UMB94" s="127"/>
      <c r="UMC94" s="128"/>
      <c r="UMD94" s="128"/>
      <c r="UME94" s="128"/>
      <c r="UMF94" s="129"/>
      <c r="UMG94" s="80"/>
      <c r="UMH94" s="80"/>
      <c r="UMI94" s="80"/>
      <c r="UMJ94" s="80"/>
      <c r="UMK94" s="127"/>
      <c r="UML94" s="128"/>
      <c r="UMM94" s="128"/>
      <c r="UMN94" s="128"/>
      <c r="UMO94" s="129"/>
      <c r="UMP94" s="80"/>
      <c r="UMQ94" s="80"/>
      <c r="UMR94" s="80"/>
      <c r="UMS94" s="80"/>
      <c r="UMT94" s="127"/>
      <c r="UMU94" s="128"/>
      <c r="UMV94" s="128"/>
      <c r="UMW94" s="128"/>
      <c r="UMX94" s="129"/>
      <c r="UMY94" s="80"/>
      <c r="UMZ94" s="80"/>
      <c r="UNA94" s="80"/>
      <c r="UNB94" s="80"/>
      <c r="UNC94" s="127"/>
      <c r="UND94" s="128"/>
      <c r="UNE94" s="128"/>
      <c r="UNF94" s="128"/>
      <c r="UNG94" s="129"/>
      <c r="UNH94" s="80"/>
      <c r="UNI94" s="80"/>
      <c r="UNJ94" s="80"/>
      <c r="UNK94" s="80"/>
      <c r="UNL94" s="127"/>
      <c r="UNM94" s="128"/>
      <c r="UNN94" s="128"/>
      <c r="UNO94" s="128"/>
      <c r="UNP94" s="129"/>
      <c r="UNQ94" s="80"/>
      <c r="UNR94" s="80"/>
      <c r="UNS94" s="80"/>
      <c r="UNT94" s="80"/>
      <c r="UNU94" s="127"/>
      <c r="UNV94" s="128"/>
      <c r="UNW94" s="128"/>
      <c r="UNX94" s="128"/>
      <c r="UNY94" s="129"/>
      <c r="UNZ94" s="80"/>
      <c r="UOA94" s="80"/>
      <c r="UOB94" s="80"/>
      <c r="UOC94" s="80"/>
      <c r="UOD94" s="127"/>
      <c r="UOE94" s="128"/>
      <c r="UOF94" s="128"/>
      <c r="UOG94" s="128"/>
      <c r="UOH94" s="129"/>
      <c r="UOI94" s="80"/>
      <c r="UOJ94" s="80"/>
      <c r="UOK94" s="80"/>
      <c r="UOL94" s="80"/>
      <c r="UOM94" s="127"/>
      <c r="UON94" s="128"/>
      <c r="UOO94" s="128"/>
      <c r="UOP94" s="128"/>
      <c r="UOQ94" s="129"/>
      <c r="UOR94" s="80"/>
      <c r="UOS94" s="80"/>
      <c r="UOT94" s="80"/>
      <c r="UOU94" s="80"/>
      <c r="UOV94" s="127"/>
      <c r="UOW94" s="128"/>
      <c r="UOX94" s="128"/>
      <c r="UOY94" s="128"/>
      <c r="UOZ94" s="129"/>
      <c r="UPA94" s="80"/>
      <c r="UPB94" s="80"/>
      <c r="UPC94" s="80"/>
      <c r="UPD94" s="80"/>
      <c r="UPE94" s="127"/>
      <c r="UPF94" s="128"/>
      <c r="UPG94" s="128"/>
      <c r="UPH94" s="128"/>
      <c r="UPI94" s="129"/>
      <c r="UPJ94" s="80"/>
      <c r="UPK94" s="80"/>
      <c r="UPL94" s="80"/>
      <c r="UPM94" s="80"/>
      <c r="UPN94" s="127"/>
      <c r="UPO94" s="128"/>
      <c r="UPP94" s="128"/>
      <c r="UPQ94" s="128"/>
      <c r="UPR94" s="129"/>
      <c r="UPS94" s="80"/>
      <c r="UPT94" s="80"/>
      <c r="UPU94" s="80"/>
      <c r="UPV94" s="80"/>
      <c r="UPW94" s="127"/>
      <c r="UPX94" s="128"/>
      <c r="UPY94" s="128"/>
      <c r="UPZ94" s="128"/>
      <c r="UQA94" s="129"/>
      <c r="UQB94" s="80"/>
      <c r="UQC94" s="80"/>
      <c r="UQD94" s="80"/>
      <c r="UQE94" s="80"/>
      <c r="UQF94" s="127"/>
      <c r="UQG94" s="128"/>
      <c r="UQH94" s="128"/>
      <c r="UQI94" s="128"/>
      <c r="UQJ94" s="129"/>
      <c r="UQK94" s="80"/>
      <c r="UQL94" s="80"/>
      <c r="UQM94" s="80"/>
      <c r="UQN94" s="80"/>
      <c r="UQO94" s="127"/>
      <c r="UQP94" s="128"/>
      <c r="UQQ94" s="128"/>
      <c r="UQR94" s="128"/>
      <c r="UQS94" s="129"/>
      <c r="UQT94" s="80"/>
      <c r="UQU94" s="80"/>
      <c r="UQV94" s="80"/>
      <c r="UQW94" s="80"/>
      <c r="UQX94" s="127"/>
      <c r="UQY94" s="128"/>
      <c r="UQZ94" s="128"/>
      <c r="URA94" s="128"/>
      <c r="URB94" s="129"/>
      <c r="URC94" s="80"/>
      <c r="URD94" s="80"/>
      <c r="URE94" s="80"/>
      <c r="URF94" s="80"/>
      <c r="URG94" s="127"/>
      <c r="URH94" s="128"/>
      <c r="URI94" s="128"/>
      <c r="URJ94" s="128"/>
      <c r="URK94" s="129"/>
      <c r="URL94" s="80"/>
      <c r="URM94" s="80"/>
      <c r="URN94" s="80"/>
      <c r="URO94" s="80"/>
      <c r="URP94" s="127"/>
      <c r="URQ94" s="128"/>
      <c r="URR94" s="128"/>
      <c r="URS94" s="128"/>
      <c r="URT94" s="129"/>
      <c r="URU94" s="80"/>
      <c r="URV94" s="80"/>
      <c r="URW94" s="80"/>
      <c r="URX94" s="80"/>
      <c r="URY94" s="127"/>
      <c r="URZ94" s="128"/>
      <c r="USA94" s="128"/>
      <c r="USB94" s="128"/>
      <c r="USC94" s="129"/>
      <c r="USD94" s="80"/>
      <c r="USE94" s="80"/>
      <c r="USF94" s="80"/>
      <c r="USG94" s="80"/>
      <c r="USH94" s="127"/>
      <c r="USI94" s="128"/>
      <c r="USJ94" s="128"/>
      <c r="USK94" s="128"/>
      <c r="USL94" s="129"/>
      <c r="USM94" s="80"/>
      <c r="USN94" s="80"/>
      <c r="USO94" s="80"/>
      <c r="USP94" s="80"/>
      <c r="USQ94" s="127"/>
      <c r="USR94" s="128"/>
      <c r="USS94" s="128"/>
      <c r="UST94" s="128"/>
      <c r="USU94" s="129"/>
      <c r="USV94" s="80"/>
      <c r="USW94" s="80"/>
      <c r="USX94" s="80"/>
      <c r="USY94" s="80"/>
      <c r="USZ94" s="127"/>
      <c r="UTA94" s="128"/>
      <c r="UTB94" s="128"/>
      <c r="UTC94" s="128"/>
      <c r="UTD94" s="129"/>
      <c r="UTE94" s="80"/>
      <c r="UTF94" s="80"/>
      <c r="UTG94" s="80"/>
      <c r="UTH94" s="80"/>
      <c r="UTI94" s="127"/>
      <c r="UTJ94" s="128"/>
      <c r="UTK94" s="128"/>
      <c r="UTL94" s="128"/>
      <c r="UTM94" s="129"/>
      <c r="UTN94" s="80"/>
      <c r="UTO94" s="80"/>
      <c r="UTP94" s="80"/>
      <c r="UTQ94" s="80"/>
      <c r="UTR94" s="127"/>
      <c r="UTS94" s="128"/>
      <c r="UTT94" s="128"/>
      <c r="UTU94" s="128"/>
      <c r="UTV94" s="129"/>
      <c r="UTW94" s="80"/>
      <c r="UTX94" s="80"/>
      <c r="UTY94" s="80"/>
      <c r="UTZ94" s="80"/>
      <c r="UUA94" s="127"/>
      <c r="UUB94" s="128"/>
      <c r="UUC94" s="128"/>
      <c r="UUD94" s="128"/>
      <c r="UUE94" s="129"/>
      <c r="UUF94" s="80"/>
      <c r="UUG94" s="80"/>
      <c r="UUH94" s="80"/>
      <c r="UUI94" s="80"/>
      <c r="UUJ94" s="127"/>
      <c r="UUK94" s="128"/>
      <c r="UUL94" s="128"/>
      <c r="UUM94" s="128"/>
      <c r="UUN94" s="129"/>
      <c r="UUO94" s="80"/>
      <c r="UUP94" s="80"/>
      <c r="UUQ94" s="80"/>
      <c r="UUR94" s="80"/>
      <c r="UUS94" s="127"/>
      <c r="UUT94" s="128"/>
      <c r="UUU94" s="128"/>
      <c r="UUV94" s="128"/>
      <c r="UUW94" s="129"/>
      <c r="UUX94" s="80"/>
      <c r="UUY94" s="80"/>
      <c r="UUZ94" s="80"/>
      <c r="UVA94" s="80"/>
      <c r="UVB94" s="127"/>
      <c r="UVC94" s="128"/>
      <c r="UVD94" s="128"/>
      <c r="UVE94" s="128"/>
      <c r="UVF94" s="129"/>
      <c r="UVG94" s="80"/>
      <c r="UVH94" s="80"/>
      <c r="UVI94" s="80"/>
      <c r="UVJ94" s="80"/>
      <c r="UVK94" s="127"/>
      <c r="UVL94" s="128"/>
      <c r="UVM94" s="128"/>
      <c r="UVN94" s="128"/>
      <c r="UVO94" s="129"/>
      <c r="UVP94" s="80"/>
      <c r="UVQ94" s="80"/>
      <c r="UVR94" s="80"/>
      <c r="UVS94" s="80"/>
      <c r="UVT94" s="127"/>
      <c r="UVU94" s="128"/>
      <c r="UVV94" s="128"/>
      <c r="UVW94" s="128"/>
      <c r="UVX94" s="129"/>
      <c r="UVY94" s="80"/>
      <c r="UVZ94" s="80"/>
      <c r="UWA94" s="80"/>
      <c r="UWB94" s="80"/>
      <c r="UWC94" s="127"/>
      <c r="UWD94" s="128"/>
      <c r="UWE94" s="128"/>
      <c r="UWF94" s="128"/>
      <c r="UWG94" s="129"/>
      <c r="UWH94" s="80"/>
      <c r="UWI94" s="80"/>
      <c r="UWJ94" s="80"/>
      <c r="UWK94" s="80"/>
      <c r="UWL94" s="127"/>
      <c r="UWM94" s="128"/>
      <c r="UWN94" s="128"/>
      <c r="UWO94" s="128"/>
      <c r="UWP94" s="129"/>
      <c r="UWQ94" s="80"/>
      <c r="UWR94" s="80"/>
      <c r="UWS94" s="80"/>
      <c r="UWT94" s="80"/>
      <c r="UWU94" s="127"/>
      <c r="UWV94" s="128"/>
      <c r="UWW94" s="128"/>
      <c r="UWX94" s="128"/>
      <c r="UWY94" s="129"/>
      <c r="UWZ94" s="80"/>
      <c r="UXA94" s="80"/>
      <c r="UXB94" s="80"/>
      <c r="UXC94" s="80"/>
      <c r="UXD94" s="127"/>
      <c r="UXE94" s="128"/>
      <c r="UXF94" s="128"/>
      <c r="UXG94" s="128"/>
      <c r="UXH94" s="129"/>
      <c r="UXI94" s="80"/>
      <c r="UXJ94" s="80"/>
      <c r="UXK94" s="80"/>
      <c r="UXL94" s="80"/>
      <c r="UXM94" s="127"/>
      <c r="UXN94" s="128"/>
      <c r="UXO94" s="128"/>
      <c r="UXP94" s="128"/>
      <c r="UXQ94" s="129"/>
      <c r="UXR94" s="80"/>
      <c r="UXS94" s="80"/>
      <c r="UXT94" s="80"/>
      <c r="UXU94" s="80"/>
      <c r="UXV94" s="127"/>
      <c r="UXW94" s="128"/>
      <c r="UXX94" s="128"/>
      <c r="UXY94" s="128"/>
      <c r="UXZ94" s="129"/>
      <c r="UYA94" s="80"/>
      <c r="UYB94" s="80"/>
      <c r="UYC94" s="80"/>
      <c r="UYD94" s="80"/>
      <c r="UYE94" s="127"/>
      <c r="UYF94" s="128"/>
      <c r="UYG94" s="128"/>
      <c r="UYH94" s="128"/>
      <c r="UYI94" s="129"/>
      <c r="UYJ94" s="80"/>
      <c r="UYK94" s="80"/>
      <c r="UYL94" s="80"/>
      <c r="UYM94" s="80"/>
      <c r="UYN94" s="127"/>
      <c r="UYO94" s="128"/>
      <c r="UYP94" s="128"/>
      <c r="UYQ94" s="128"/>
      <c r="UYR94" s="129"/>
      <c r="UYS94" s="80"/>
      <c r="UYT94" s="80"/>
      <c r="UYU94" s="80"/>
      <c r="UYV94" s="80"/>
      <c r="UYW94" s="127"/>
      <c r="UYX94" s="128"/>
      <c r="UYY94" s="128"/>
      <c r="UYZ94" s="128"/>
      <c r="UZA94" s="129"/>
      <c r="UZB94" s="80"/>
      <c r="UZC94" s="80"/>
      <c r="UZD94" s="80"/>
      <c r="UZE94" s="80"/>
      <c r="UZF94" s="127"/>
      <c r="UZG94" s="128"/>
      <c r="UZH94" s="128"/>
      <c r="UZI94" s="128"/>
      <c r="UZJ94" s="129"/>
      <c r="UZK94" s="80"/>
      <c r="UZL94" s="80"/>
      <c r="UZM94" s="80"/>
      <c r="UZN94" s="80"/>
      <c r="UZO94" s="127"/>
      <c r="UZP94" s="128"/>
      <c r="UZQ94" s="128"/>
      <c r="UZR94" s="128"/>
      <c r="UZS94" s="129"/>
      <c r="UZT94" s="80"/>
      <c r="UZU94" s="80"/>
      <c r="UZV94" s="80"/>
      <c r="UZW94" s="80"/>
      <c r="UZX94" s="127"/>
      <c r="UZY94" s="128"/>
      <c r="UZZ94" s="128"/>
      <c r="VAA94" s="128"/>
      <c r="VAB94" s="129"/>
      <c r="VAC94" s="80"/>
      <c r="VAD94" s="80"/>
      <c r="VAE94" s="80"/>
      <c r="VAF94" s="80"/>
      <c r="VAG94" s="127"/>
      <c r="VAH94" s="128"/>
      <c r="VAI94" s="128"/>
      <c r="VAJ94" s="128"/>
      <c r="VAK94" s="129"/>
      <c r="VAL94" s="80"/>
      <c r="VAM94" s="80"/>
      <c r="VAN94" s="80"/>
      <c r="VAO94" s="80"/>
      <c r="VAP94" s="127"/>
      <c r="VAQ94" s="128"/>
      <c r="VAR94" s="128"/>
      <c r="VAS94" s="128"/>
      <c r="VAT94" s="129"/>
      <c r="VAU94" s="80"/>
      <c r="VAV94" s="80"/>
      <c r="VAW94" s="80"/>
      <c r="VAX94" s="80"/>
      <c r="VAY94" s="127"/>
      <c r="VAZ94" s="128"/>
      <c r="VBA94" s="128"/>
      <c r="VBB94" s="128"/>
      <c r="VBC94" s="129"/>
      <c r="VBD94" s="80"/>
      <c r="VBE94" s="80"/>
      <c r="VBF94" s="80"/>
      <c r="VBG94" s="80"/>
      <c r="VBH94" s="127"/>
      <c r="VBI94" s="128"/>
      <c r="VBJ94" s="128"/>
      <c r="VBK94" s="128"/>
      <c r="VBL94" s="129"/>
      <c r="VBM94" s="80"/>
      <c r="VBN94" s="80"/>
      <c r="VBO94" s="80"/>
      <c r="VBP94" s="80"/>
      <c r="VBQ94" s="127"/>
      <c r="VBR94" s="128"/>
      <c r="VBS94" s="128"/>
      <c r="VBT94" s="128"/>
      <c r="VBU94" s="129"/>
      <c r="VBV94" s="80"/>
      <c r="VBW94" s="80"/>
      <c r="VBX94" s="80"/>
      <c r="VBY94" s="80"/>
      <c r="VBZ94" s="127"/>
      <c r="VCA94" s="128"/>
      <c r="VCB94" s="128"/>
      <c r="VCC94" s="128"/>
      <c r="VCD94" s="129"/>
      <c r="VCE94" s="80"/>
      <c r="VCF94" s="80"/>
      <c r="VCG94" s="80"/>
      <c r="VCH94" s="80"/>
      <c r="VCI94" s="127"/>
      <c r="VCJ94" s="128"/>
      <c r="VCK94" s="128"/>
      <c r="VCL94" s="128"/>
      <c r="VCM94" s="129"/>
      <c r="VCN94" s="80"/>
      <c r="VCO94" s="80"/>
      <c r="VCP94" s="80"/>
      <c r="VCQ94" s="80"/>
      <c r="VCR94" s="127"/>
      <c r="VCS94" s="128"/>
      <c r="VCT94" s="128"/>
      <c r="VCU94" s="128"/>
      <c r="VCV94" s="129"/>
      <c r="VCW94" s="80"/>
      <c r="VCX94" s="80"/>
      <c r="VCY94" s="80"/>
      <c r="VCZ94" s="80"/>
      <c r="VDA94" s="127"/>
      <c r="VDB94" s="128"/>
      <c r="VDC94" s="128"/>
      <c r="VDD94" s="128"/>
      <c r="VDE94" s="129"/>
      <c r="VDF94" s="80"/>
      <c r="VDG94" s="80"/>
      <c r="VDH94" s="80"/>
      <c r="VDI94" s="80"/>
      <c r="VDJ94" s="127"/>
      <c r="VDK94" s="128"/>
      <c r="VDL94" s="128"/>
      <c r="VDM94" s="128"/>
      <c r="VDN94" s="129"/>
      <c r="VDO94" s="80"/>
      <c r="VDP94" s="80"/>
      <c r="VDQ94" s="80"/>
      <c r="VDR94" s="80"/>
      <c r="VDS94" s="127"/>
      <c r="VDT94" s="128"/>
      <c r="VDU94" s="128"/>
      <c r="VDV94" s="128"/>
      <c r="VDW94" s="129"/>
      <c r="VDX94" s="80"/>
      <c r="VDY94" s="80"/>
      <c r="VDZ94" s="80"/>
      <c r="VEA94" s="80"/>
      <c r="VEB94" s="127"/>
      <c r="VEC94" s="128"/>
      <c r="VED94" s="128"/>
      <c r="VEE94" s="128"/>
      <c r="VEF94" s="129"/>
      <c r="VEG94" s="80"/>
      <c r="VEH94" s="80"/>
      <c r="VEI94" s="80"/>
      <c r="VEJ94" s="80"/>
      <c r="VEK94" s="127"/>
      <c r="VEL94" s="128"/>
      <c r="VEM94" s="128"/>
      <c r="VEN94" s="128"/>
      <c r="VEO94" s="129"/>
      <c r="VEP94" s="80"/>
      <c r="VEQ94" s="80"/>
      <c r="VER94" s="80"/>
      <c r="VES94" s="80"/>
      <c r="VET94" s="127"/>
      <c r="VEU94" s="128"/>
      <c r="VEV94" s="128"/>
      <c r="VEW94" s="128"/>
      <c r="VEX94" s="129"/>
      <c r="VEY94" s="80"/>
      <c r="VEZ94" s="80"/>
      <c r="VFA94" s="80"/>
      <c r="VFB94" s="80"/>
      <c r="VFC94" s="127"/>
      <c r="VFD94" s="128"/>
      <c r="VFE94" s="128"/>
      <c r="VFF94" s="128"/>
      <c r="VFG94" s="129"/>
      <c r="VFH94" s="80"/>
      <c r="VFI94" s="80"/>
      <c r="VFJ94" s="80"/>
      <c r="VFK94" s="80"/>
      <c r="VFL94" s="127"/>
      <c r="VFM94" s="128"/>
      <c r="VFN94" s="128"/>
      <c r="VFO94" s="128"/>
      <c r="VFP94" s="129"/>
      <c r="VFQ94" s="80"/>
      <c r="VFR94" s="80"/>
      <c r="VFS94" s="80"/>
      <c r="VFT94" s="80"/>
      <c r="VFU94" s="127"/>
      <c r="VFV94" s="128"/>
      <c r="VFW94" s="128"/>
      <c r="VFX94" s="128"/>
      <c r="VFY94" s="129"/>
      <c r="VFZ94" s="80"/>
      <c r="VGA94" s="80"/>
      <c r="VGB94" s="80"/>
      <c r="VGC94" s="80"/>
      <c r="VGD94" s="127"/>
      <c r="VGE94" s="128"/>
      <c r="VGF94" s="128"/>
      <c r="VGG94" s="128"/>
      <c r="VGH94" s="129"/>
      <c r="VGI94" s="80"/>
      <c r="VGJ94" s="80"/>
      <c r="VGK94" s="80"/>
      <c r="VGL94" s="80"/>
      <c r="VGM94" s="127"/>
      <c r="VGN94" s="128"/>
      <c r="VGO94" s="128"/>
      <c r="VGP94" s="128"/>
      <c r="VGQ94" s="129"/>
      <c r="VGR94" s="80"/>
      <c r="VGS94" s="80"/>
      <c r="VGT94" s="80"/>
      <c r="VGU94" s="80"/>
      <c r="VGV94" s="127"/>
      <c r="VGW94" s="128"/>
      <c r="VGX94" s="128"/>
      <c r="VGY94" s="128"/>
      <c r="VGZ94" s="129"/>
      <c r="VHA94" s="80"/>
      <c r="VHB94" s="80"/>
      <c r="VHC94" s="80"/>
      <c r="VHD94" s="80"/>
      <c r="VHE94" s="127"/>
      <c r="VHF94" s="128"/>
      <c r="VHG94" s="128"/>
      <c r="VHH94" s="128"/>
      <c r="VHI94" s="129"/>
      <c r="VHJ94" s="80"/>
      <c r="VHK94" s="80"/>
      <c r="VHL94" s="80"/>
      <c r="VHM94" s="80"/>
      <c r="VHN94" s="127"/>
      <c r="VHO94" s="128"/>
      <c r="VHP94" s="128"/>
      <c r="VHQ94" s="128"/>
      <c r="VHR94" s="129"/>
      <c r="VHS94" s="80"/>
      <c r="VHT94" s="80"/>
      <c r="VHU94" s="80"/>
      <c r="VHV94" s="80"/>
      <c r="VHW94" s="127"/>
      <c r="VHX94" s="128"/>
      <c r="VHY94" s="128"/>
      <c r="VHZ94" s="128"/>
      <c r="VIA94" s="129"/>
      <c r="VIB94" s="80"/>
      <c r="VIC94" s="80"/>
      <c r="VID94" s="80"/>
      <c r="VIE94" s="80"/>
      <c r="VIF94" s="127"/>
      <c r="VIG94" s="128"/>
      <c r="VIH94" s="128"/>
      <c r="VII94" s="128"/>
      <c r="VIJ94" s="129"/>
      <c r="VIK94" s="80"/>
      <c r="VIL94" s="80"/>
      <c r="VIM94" s="80"/>
      <c r="VIN94" s="80"/>
      <c r="VIO94" s="127"/>
      <c r="VIP94" s="128"/>
      <c r="VIQ94" s="128"/>
      <c r="VIR94" s="128"/>
      <c r="VIS94" s="129"/>
      <c r="VIT94" s="80"/>
      <c r="VIU94" s="80"/>
      <c r="VIV94" s="80"/>
      <c r="VIW94" s="80"/>
      <c r="VIX94" s="127"/>
      <c r="VIY94" s="128"/>
      <c r="VIZ94" s="128"/>
      <c r="VJA94" s="128"/>
      <c r="VJB94" s="129"/>
      <c r="VJC94" s="80"/>
      <c r="VJD94" s="80"/>
      <c r="VJE94" s="80"/>
      <c r="VJF94" s="80"/>
      <c r="VJG94" s="127"/>
      <c r="VJH94" s="128"/>
      <c r="VJI94" s="128"/>
      <c r="VJJ94" s="128"/>
      <c r="VJK94" s="129"/>
      <c r="VJL94" s="80"/>
      <c r="VJM94" s="80"/>
      <c r="VJN94" s="80"/>
      <c r="VJO94" s="80"/>
      <c r="VJP94" s="127"/>
      <c r="VJQ94" s="128"/>
      <c r="VJR94" s="128"/>
      <c r="VJS94" s="128"/>
      <c r="VJT94" s="129"/>
      <c r="VJU94" s="80"/>
      <c r="VJV94" s="80"/>
      <c r="VJW94" s="80"/>
      <c r="VJX94" s="80"/>
      <c r="VJY94" s="127"/>
      <c r="VJZ94" s="128"/>
      <c r="VKA94" s="128"/>
      <c r="VKB94" s="128"/>
      <c r="VKC94" s="129"/>
      <c r="VKD94" s="80"/>
      <c r="VKE94" s="80"/>
      <c r="VKF94" s="80"/>
      <c r="VKG94" s="80"/>
      <c r="VKH94" s="127"/>
      <c r="VKI94" s="128"/>
      <c r="VKJ94" s="128"/>
      <c r="VKK94" s="128"/>
      <c r="VKL94" s="129"/>
      <c r="VKM94" s="80"/>
      <c r="VKN94" s="80"/>
      <c r="VKO94" s="80"/>
      <c r="VKP94" s="80"/>
      <c r="VKQ94" s="127"/>
      <c r="VKR94" s="128"/>
      <c r="VKS94" s="128"/>
      <c r="VKT94" s="128"/>
      <c r="VKU94" s="129"/>
      <c r="VKV94" s="80"/>
      <c r="VKW94" s="80"/>
      <c r="VKX94" s="80"/>
      <c r="VKY94" s="80"/>
      <c r="VKZ94" s="127"/>
      <c r="VLA94" s="128"/>
      <c r="VLB94" s="128"/>
      <c r="VLC94" s="128"/>
      <c r="VLD94" s="129"/>
      <c r="VLE94" s="80"/>
      <c r="VLF94" s="80"/>
      <c r="VLG94" s="80"/>
      <c r="VLH94" s="80"/>
      <c r="VLI94" s="127"/>
      <c r="VLJ94" s="128"/>
      <c r="VLK94" s="128"/>
      <c r="VLL94" s="128"/>
      <c r="VLM94" s="129"/>
      <c r="VLN94" s="80"/>
      <c r="VLO94" s="80"/>
      <c r="VLP94" s="80"/>
      <c r="VLQ94" s="80"/>
      <c r="VLR94" s="127"/>
      <c r="VLS94" s="128"/>
      <c r="VLT94" s="128"/>
      <c r="VLU94" s="128"/>
      <c r="VLV94" s="129"/>
      <c r="VLW94" s="80"/>
      <c r="VLX94" s="80"/>
      <c r="VLY94" s="80"/>
      <c r="VLZ94" s="80"/>
      <c r="VMA94" s="127"/>
      <c r="VMB94" s="128"/>
      <c r="VMC94" s="128"/>
      <c r="VMD94" s="128"/>
      <c r="VME94" s="129"/>
      <c r="VMF94" s="80"/>
      <c r="VMG94" s="80"/>
      <c r="VMH94" s="80"/>
      <c r="VMI94" s="80"/>
      <c r="VMJ94" s="127"/>
      <c r="VMK94" s="128"/>
      <c r="VML94" s="128"/>
      <c r="VMM94" s="128"/>
      <c r="VMN94" s="129"/>
      <c r="VMO94" s="80"/>
      <c r="VMP94" s="80"/>
      <c r="VMQ94" s="80"/>
      <c r="VMR94" s="80"/>
      <c r="VMS94" s="127"/>
      <c r="VMT94" s="128"/>
      <c r="VMU94" s="128"/>
      <c r="VMV94" s="128"/>
      <c r="VMW94" s="129"/>
      <c r="VMX94" s="80"/>
      <c r="VMY94" s="80"/>
      <c r="VMZ94" s="80"/>
      <c r="VNA94" s="80"/>
      <c r="VNB94" s="127"/>
      <c r="VNC94" s="128"/>
      <c r="VND94" s="128"/>
      <c r="VNE94" s="128"/>
      <c r="VNF94" s="129"/>
      <c r="VNG94" s="80"/>
      <c r="VNH94" s="80"/>
      <c r="VNI94" s="80"/>
      <c r="VNJ94" s="80"/>
      <c r="VNK94" s="127"/>
      <c r="VNL94" s="128"/>
      <c r="VNM94" s="128"/>
      <c r="VNN94" s="128"/>
      <c r="VNO94" s="129"/>
      <c r="VNP94" s="80"/>
      <c r="VNQ94" s="80"/>
      <c r="VNR94" s="80"/>
      <c r="VNS94" s="80"/>
      <c r="VNT94" s="127"/>
      <c r="VNU94" s="128"/>
      <c r="VNV94" s="128"/>
      <c r="VNW94" s="128"/>
      <c r="VNX94" s="129"/>
      <c r="VNY94" s="80"/>
      <c r="VNZ94" s="80"/>
      <c r="VOA94" s="80"/>
      <c r="VOB94" s="80"/>
      <c r="VOC94" s="127"/>
      <c r="VOD94" s="128"/>
      <c r="VOE94" s="128"/>
      <c r="VOF94" s="128"/>
      <c r="VOG94" s="129"/>
      <c r="VOH94" s="80"/>
      <c r="VOI94" s="80"/>
      <c r="VOJ94" s="80"/>
      <c r="VOK94" s="80"/>
      <c r="VOL94" s="127"/>
      <c r="VOM94" s="128"/>
      <c r="VON94" s="128"/>
      <c r="VOO94" s="128"/>
      <c r="VOP94" s="129"/>
      <c r="VOQ94" s="80"/>
      <c r="VOR94" s="80"/>
      <c r="VOS94" s="80"/>
      <c r="VOT94" s="80"/>
      <c r="VOU94" s="127"/>
      <c r="VOV94" s="128"/>
      <c r="VOW94" s="128"/>
      <c r="VOX94" s="128"/>
      <c r="VOY94" s="129"/>
      <c r="VOZ94" s="80"/>
      <c r="VPA94" s="80"/>
      <c r="VPB94" s="80"/>
      <c r="VPC94" s="80"/>
      <c r="VPD94" s="127"/>
      <c r="VPE94" s="128"/>
      <c r="VPF94" s="128"/>
      <c r="VPG94" s="128"/>
      <c r="VPH94" s="129"/>
      <c r="VPI94" s="80"/>
      <c r="VPJ94" s="80"/>
      <c r="VPK94" s="80"/>
      <c r="VPL94" s="80"/>
      <c r="VPM94" s="127"/>
      <c r="VPN94" s="128"/>
      <c r="VPO94" s="128"/>
      <c r="VPP94" s="128"/>
      <c r="VPQ94" s="129"/>
      <c r="VPR94" s="80"/>
      <c r="VPS94" s="80"/>
      <c r="VPT94" s="80"/>
      <c r="VPU94" s="80"/>
      <c r="VPV94" s="127"/>
      <c r="VPW94" s="128"/>
      <c r="VPX94" s="128"/>
      <c r="VPY94" s="128"/>
      <c r="VPZ94" s="129"/>
      <c r="VQA94" s="80"/>
      <c r="VQB94" s="80"/>
      <c r="VQC94" s="80"/>
      <c r="VQD94" s="80"/>
      <c r="VQE94" s="127"/>
      <c r="VQF94" s="128"/>
      <c r="VQG94" s="128"/>
      <c r="VQH94" s="128"/>
      <c r="VQI94" s="129"/>
      <c r="VQJ94" s="80"/>
      <c r="VQK94" s="80"/>
      <c r="VQL94" s="80"/>
      <c r="VQM94" s="80"/>
      <c r="VQN94" s="127"/>
      <c r="VQO94" s="128"/>
      <c r="VQP94" s="128"/>
      <c r="VQQ94" s="128"/>
      <c r="VQR94" s="129"/>
      <c r="VQS94" s="80"/>
      <c r="VQT94" s="80"/>
      <c r="VQU94" s="80"/>
      <c r="VQV94" s="80"/>
      <c r="VQW94" s="127"/>
      <c r="VQX94" s="128"/>
      <c r="VQY94" s="128"/>
      <c r="VQZ94" s="128"/>
      <c r="VRA94" s="129"/>
      <c r="VRB94" s="80"/>
      <c r="VRC94" s="80"/>
      <c r="VRD94" s="80"/>
      <c r="VRE94" s="80"/>
      <c r="VRF94" s="127"/>
      <c r="VRG94" s="128"/>
      <c r="VRH94" s="128"/>
      <c r="VRI94" s="128"/>
      <c r="VRJ94" s="129"/>
      <c r="VRK94" s="80"/>
      <c r="VRL94" s="80"/>
      <c r="VRM94" s="80"/>
      <c r="VRN94" s="80"/>
      <c r="VRO94" s="127"/>
      <c r="VRP94" s="128"/>
      <c r="VRQ94" s="128"/>
      <c r="VRR94" s="128"/>
      <c r="VRS94" s="129"/>
      <c r="VRT94" s="80"/>
      <c r="VRU94" s="80"/>
      <c r="VRV94" s="80"/>
      <c r="VRW94" s="80"/>
      <c r="VRX94" s="127"/>
      <c r="VRY94" s="128"/>
      <c r="VRZ94" s="128"/>
      <c r="VSA94" s="128"/>
      <c r="VSB94" s="129"/>
      <c r="VSC94" s="80"/>
      <c r="VSD94" s="80"/>
      <c r="VSE94" s="80"/>
      <c r="VSF94" s="80"/>
      <c r="VSG94" s="127"/>
      <c r="VSH94" s="128"/>
      <c r="VSI94" s="128"/>
      <c r="VSJ94" s="128"/>
      <c r="VSK94" s="129"/>
      <c r="VSL94" s="80"/>
      <c r="VSM94" s="80"/>
      <c r="VSN94" s="80"/>
      <c r="VSO94" s="80"/>
      <c r="VSP94" s="127"/>
      <c r="VSQ94" s="128"/>
      <c r="VSR94" s="128"/>
      <c r="VSS94" s="128"/>
      <c r="VST94" s="129"/>
      <c r="VSU94" s="80"/>
      <c r="VSV94" s="80"/>
      <c r="VSW94" s="80"/>
      <c r="VSX94" s="80"/>
      <c r="VSY94" s="127"/>
      <c r="VSZ94" s="128"/>
      <c r="VTA94" s="128"/>
      <c r="VTB94" s="128"/>
      <c r="VTC94" s="129"/>
      <c r="VTD94" s="80"/>
      <c r="VTE94" s="80"/>
      <c r="VTF94" s="80"/>
      <c r="VTG94" s="80"/>
      <c r="VTH94" s="127"/>
      <c r="VTI94" s="128"/>
      <c r="VTJ94" s="128"/>
      <c r="VTK94" s="128"/>
      <c r="VTL94" s="129"/>
      <c r="VTM94" s="80"/>
      <c r="VTN94" s="80"/>
      <c r="VTO94" s="80"/>
      <c r="VTP94" s="80"/>
      <c r="VTQ94" s="127"/>
      <c r="VTR94" s="128"/>
      <c r="VTS94" s="128"/>
      <c r="VTT94" s="128"/>
      <c r="VTU94" s="129"/>
      <c r="VTV94" s="80"/>
      <c r="VTW94" s="80"/>
      <c r="VTX94" s="80"/>
      <c r="VTY94" s="80"/>
      <c r="VTZ94" s="127"/>
      <c r="VUA94" s="128"/>
      <c r="VUB94" s="128"/>
      <c r="VUC94" s="128"/>
      <c r="VUD94" s="129"/>
      <c r="VUE94" s="80"/>
      <c r="VUF94" s="80"/>
      <c r="VUG94" s="80"/>
      <c r="VUH94" s="80"/>
      <c r="VUI94" s="127"/>
      <c r="VUJ94" s="128"/>
      <c r="VUK94" s="128"/>
      <c r="VUL94" s="128"/>
      <c r="VUM94" s="129"/>
      <c r="VUN94" s="80"/>
      <c r="VUO94" s="80"/>
      <c r="VUP94" s="80"/>
      <c r="VUQ94" s="80"/>
      <c r="VUR94" s="127"/>
      <c r="VUS94" s="128"/>
      <c r="VUT94" s="128"/>
      <c r="VUU94" s="128"/>
      <c r="VUV94" s="129"/>
      <c r="VUW94" s="80"/>
      <c r="VUX94" s="80"/>
      <c r="VUY94" s="80"/>
      <c r="VUZ94" s="80"/>
      <c r="VVA94" s="127"/>
      <c r="VVB94" s="128"/>
      <c r="VVC94" s="128"/>
      <c r="VVD94" s="128"/>
      <c r="VVE94" s="129"/>
      <c r="VVF94" s="80"/>
      <c r="VVG94" s="80"/>
      <c r="VVH94" s="80"/>
      <c r="VVI94" s="80"/>
      <c r="VVJ94" s="127"/>
      <c r="VVK94" s="128"/>
      <c r="VVL94" s="128"/>
      <c r="VVM94" s="128"/>
      <c r="VVN94" s="129"/>
      <c r="VVO94" s="80"/>
      <c r="VVP94" s="80"/>
      <c r="VVQ94" s="80"/>
      <c r="VVR94" s="80"/>
      <c r="VVS94" s="127"/>
      <c r="VVT94" s="128"/>
      <c r="VVU94" s="128"/>
      <c r="VVV94" s="128"/>
      <c r="VVW94" s="129"/>
      <c r="VVX94" s="80"/>
      <c r="VVY94" s="80"/>
      <c r="VVZ94" s="80"/>
      <c r="VWA94" s="80"/>
      <c r="VWB94" s="127"/>
      <c r="VWC94" s="128"/>
      <c r="VWD94" s="128"/>
      <c r="VWE94" s="128"/>
      <c r="VWF94" s="129"/>
      <c r="VWG94" s="80"/>
      <c r="VWH94" s="80"/>
      <c r="VWI94" s="80"/>
      <c r="VWJ94" s="80"/>
      <c r="VWK94" s="127"/>
      <c r="VWL94" s="128"/>
      <c r="VWM94" s="128"/>
      <c r="VWN94" s="128"/>
      <c r="VWO94" s="129"/>
      <c r="VWP94" s="80"/>
      <c r="VWQ94" s="80"/>
      <c r="VWR94" s="80"/>
      <c r="VWS94" s="80"/>
      <c r="VWT94" s="127"/>
      <c r="VWU94" s="128"/>
      <c r="VWV94" s="128"/>
      <c r="VWW94" s="128"/>
      <c r="VWX94" s="129"/>
      <c r="VWY94" s="80"/>
      <c r="VWZ94" s="80"/>
      <c r="VXA94" s="80"/>
      <c r="VXB94" s="80"/>
      <c r="VXC94" s="127"/>
      <c r="VXD94" s="128"/>
      <c r="VXE94" s="128"/>
      <c r="VXF94" s="128"/>
      <c r="VXG94" s="129"/>
      <c r="VXH94" s="80"/>
      <c r="VXI94" s="80"/>
      <c r="VXJ94" s="80"/>
      <c r="VXK94" s="80"/>
      <c r="VXL94" s="127"/>
      <c r="VXM94" s="128"/>
      <c r="VXN94" s="128"/>
      <c r="VXO94" s="128"/>
      <c r="VXP94" s="129"/>
      <c r="VXQ94" s="80"/>
      <c r="VXR94" s="80"/>
      <c r="VXS94" s="80"/>
      <c r="VXT94" s="80"/>
      <c r="VXU94" s="127"/>
      <c r="VXV94" s="128"/>
      <c r="VXW94" s="128"/>
      <c r="VXX94" s="128"/>
      <c r="VXY94" s="129"/>
      <c r="VXZ94" s="80"/>
      <c r="VYA94" s="80"/>
      <c r="VYB94" s="80"/>
      <c r="VYC94" s="80"/>
      <c r="VYD94" s="127"/>
      <c r="VYE94" s="128"/>
      <c r="VYF94" s="128"/>
      <c r="VYG94" s="128"/>
      <c r="VYH94" s="129"/>
      <c r="VYI94" s="80"/>
      <c r="VYJ94" s="80"/>
      <c r="VYK94" s="80"/>
      <c r="VYL94" s="80"/>
      <c r="VYM94" s="127"/>
      <c r="VYN94" s="128"/>
      <c r="VYO94" s="128"/>
      <c r="VYP94" s="128"/>
      <c r="VYQ94" s="129"/>
      <c r="VYR94" s="80"/>
      <c r="VYS94" s="80"/>
      <c r="VYT94" s="80"/>
      <c r="VYU94" s="80"/>
      <c r="VYV94" s="127"/>
      <c r="VYW94" s="128"/>
      <c r="VYX94" s="128"/>
      <c r="VYY94" s="128"/>
      <c r="VYZ94" s="129"/>
      <c r="VZA94" s="80"/>
      <c r="VZB94" s="80"/>
      <c r="VZC94" s="80"/>
      <c r="VZD94" s="80"/>
      <c r="VZE94" s="127"/>
      <c r="VZF94" s="128"/>
      <c r="VZG94" s="128"/>
      <c r="VZH94" s="128"/>
      <c r="VZI94" s="129"/>
      <c r="VZJ94" s="80"/>
      <c r="VZK94" s="80"/>
      <c r="VZL94" s="80"/>
      <c r="VZM94" s="80"/>
      <c r="VZN94" s="127"/>
      <c r="VZO94" s="128"/>
      <c r="VZP94" s="128"/>
      <c r="VZQ94" s="128"/>
      <c r="VZR94" s="129"/>
      <c r="VZS94" s="80"/>
      <c r="VZT94" s="80"/>
      <c r="VZU94" s="80"/>
      <c r="VZV94" s="80"/>
      <c r="VZW94" s="127"/>
      <c r="VZX94" s="128"/>
      <c r="VZY94" s="128"/>
      <c r="VZZ94" s="128"/>
      <c r="WAA94" s="129"/>
      <c r="WAB94" s="80"/>
      <c r="WAC94" s="80"/>
      <c r="WAD94" s="80"/>
      <c r="WAE94" s="80"/>
      <c r="WAF94" s="127"/>
      <c r="WAG94" s="128"/>
      <c r="WAH94" s="128"/>
      <c r="WAI94" s="128"/>
      <c r="WAJ94" s="129"/>
      <c r="WAK94" s="80"/>
      <c r="WAL94" s="80"/>
      <c r="WAM94" s="80"/>
      <c r="WAN94" s="80"/>
      <c r="WAO94" s="127"/>
      <c r="WAP94" s="128"/>
      <c r="WAQ94" s="128"/>
      <c r="WAR94" s="128"/>
      <c r="WAS94" s="129"/>
      <c r="WAT94" s="80"/>
      <c r="WAU94" s="80"/>
      <c r="WAV94" s="80"/>
      <c r="WAW94" s="80"/>
      <c r="WAX94" s="127"/>
      <c r="WAY94" s="128"/>
      <c r="WAZ94" s="128"/>
      <c r="WBA94" s="128"/>
      <c r="WBB94" s="129"/>
      <c r="WBC94" s="80"/>
      <c r="WBD94" s="80"/>
      <c r="WBE94" s="80"/>
      <c r="WBF94" s="80"/>
      <c r="WBG94" s="127"/>
      <c r="WBH94" s="128"/>
      <c r="WBI94" s="128"/>
      <c r="WBJ94" s="128"/>
      <c r="WBK94" s="129"/>
      <c r="WBL94" s="80"/>
      <c r="WBM94" s="80"/>
      <c r="WBN94" s="80"/>
      <c r="WBO94" s="80"/>
      <c r="WBP94" s="127"/>
      <c r="WBQ94" s="128"/>
      <c r="WBR94" s="128"/>
      <c r="WBS94" s="128"/>
      <c r="WBT94" s="129"/>
      <c r="WBU94" s="80"/>
      <c r="WBV94" s="80"/>
      <c r="WBW94" s="80"/>
      <c r="WBX94" s="80"/>
      <c r="WBY94" s="127"/>
      <c r="WBZ94" s="128"/>
      <c r="WCA94" s="128"/>
      <c r="WCB94" s="128"/>
      <c r="WCC94" s="129"/>
      <c r="WCD94" s="80"/>
      <c r="WCE94" s="80"/>
      <c r="WCF94" s="80"/>
      <c r="WCG94" s="80"/>
      <c r="WCH94" s="127"/>
      <c r="WCI94" s="128"/>
      <c r="WCJ94" s="128"/>
      <c r="WCK94" s="128"/>
      <c r="WCL94" s="129"/>
      <c r="WCM94" s="80"/>
      <c r="WCN94" s="80"/>
      <c r="WCO94" s="80"/>
      <c r="WCP94" s="80"/>
      <c r="WCQ94" s="127"/>
      <c r="WCR94" s="128"/>
      <c r="WCS94" s="128"/>
      <c r="WCT94" s="128"/>
      <c r="WCU94" s="129"/>
      <c r="WCV94" s="80"/>
      <c r="WCW94" s="80"/>
      <c r="WCX94" s="80"/>
      <c r="WCY94" s="80"/>
      <c r="WCZ94" s="127"/>
      <c r="WDA94" s="128"/>
      <c r="WDB94" s="128"/>
      <c r="WDC94" s="128"/>
      <c r="WDD94" s="129"/>
      <c r="WDE94" s="80"/>
      <c r="WDF94" s="80"/>
      <c r="WDG94" s="80"/>
      <c r="WDH94" s="80"/>
      <c r="WDI94" s="127"/>
      <c r="WDJ94" s="128"/>
      <c r="WDK94" s="128"/>
      <c r="WDL94" s="128"/>
      <c r="WDM94" s="129"/>
      <c r="WDN94" s="80"/>
      <c r="WDO94" s="80"/>
      <c r="WDP94" s="80"/>
      <c r="WDQ94" s="80"/>
      <c r="WDR94" s="127"/>
      <c r="WDS94" s="128"/>
      <c r="WDT94" s="128"/>
      <c r="WDU94" s="128"/>
      <c r="WDV94" s="129"/>
      <c r="WDW94" s="80"/>
      <c r="WDX94" s="80"/>
      <c r="WDY94" s="80"/>
      <c r="WDZ94" s="80"/>
      <c r="WEA94" s="127"/>
      <c r="WEB94" s="128"/>
      <c r="WEC94" s="128"/>
      <c r="WED94" s="128"/>
      <c r="WEE94" s="129"/>
      <c r="WEF94" s="80"/>
      <c r="WEG94" s="80"/>
      <c r="WEH94" s="80"/>
      <c r="WEI94" s="80"/>
      <c r="WEJ94" s="127"/>
      <c r="WEK94" s="128"/>
      <c r="WEL94" s="128"/>
      <c r="WEM94" s="128"/>
      <c r="WEN94" s="129"/>
      <c r="WEO94" s="80"/>
      <c r="WEP94" s="80"/>
      <c r="WEQ94" s="80"/>
      <c r="WER94" s="80"/>
      <c r="WES94" s="127"/>
      <c r="WET94" s="128"/>
      <c r="WEU94" s="128"/>
      <c r="WEV94" s="128"/>
      <c r="WEW94" s="129"/>
      <c r="WEX94" s="80"/>
      <c r="WEY94" s="80"/>
      <c r="WEZ94" s="80"/>
      <c r="WFA94" s="80"/>
      <c r="WFB94" s="127"/>
      <c r="WFC94" s="128"/>
      <c r="WFD94" s="128"/>
      <c r="WFE94" s="128"/>
      <c r="WFF94" s="129"/>
      <c r="WFG94" s="80"/>
      <c r="WFH94" s="80"/>
      <c r="WFI94" s="80"/>
      <c r="WFJ94" s="80"/>
      <c r="WFK94" s="127"/>
      <c r="WFL94" s="128"/>
      <c r="WFM94" s="128"/>
      <c r="WFN94" s="128"/>
      <c r="WFO94" s="129"/>
      <c r="WFP94" s="80"/>
      <c r="WFQ94" s="80"/>
      <c r="WFR94" s="80"/>
      <c r="WFS94" s="80"/>
      <c r="WFT94" s="127"/>
      <c r="WFU94" s="128"/>
      <c r="WFV94" s="128"/>
      <c r="WFW94" s="128"/>
      <c r="WFX94" s="129"/>
      <c r="WFY94" s="80"/>
      <c r="WFZ94" s="80"/>
      <c r="WGA94" s="80"/>
      <c r="WGB94" s="80"/>
      <c r="WGC94" s="127"/>
      <c r="WGD94" s="128"/>
      <c r="WGE94" s="128"/>
      <c r="WGF94" s="128"/>
      <c r="WGG94" s="129"/>
      <c r="WGH94" s="80"/>
      <c r="WGI94" s="80"/>
      <c r="WGJ94" s="80"/>
      <c r="WGK94" s="80"/>
      <c r="WGL94" s="127"/>
      <c r="WGM94" s="128"/>
      <c r="WGN94" s="128"/>
      <c r="WGO94" s="128"/>
      <c r="WGP94" s="129"/>
      <c r="WGQ94" s="80"/>
      <c r="WGR94" s="80"/>
      <c r="WGS94" s="80"/>
      <c r="WGT94" s="80"/>
      <c r="WGU94" s="127"/>
      <c r="WGV94" s="128"/>
      <c r="WGW94" s="128"/>
      <c r="WGX94" s="128"/>
      <c r="WGY94" s="129"/>
      <c r="WGZ94" s="80"/>
      <c r="WHA94" s="80"/>
      <c r="WHB94" s="80"/>
      <c r="WHC94" s="80"/>
      <c r="WHD94" s="127"/>
      <c r="WHE94" s="128"/>
      <c r="WHF94" s="128"/>
      <c r="WHG94" s="128"/>
      <c r="WHH94" s="129"/>
      <c r="WHI94" s="80"/>
      <c r="WHJ94" s="80"/>
      <c r="WHK94" s="80"/>
      <c r="WHL94" s="80"/>
      <c r="WHM94" s="127"/>
      <c r="WHN94" s="128"/>
      <c r="WHO94" s="128"/>
      <c r="WHP94" s="128"/>
      <c r="WHQ94" s="129"/>
      <c r="WHR94" s="80"/>
      <c r="WHS94" s="80"/>
      <c r="WHT94" s="80"/>
      <c r="WHU94" s="80"/>
      <c r="WHV94" s="127"/>
      <c r="WHW94" s="128"/>
      <c r="WHX94" s="128"/>
      <c r="WHY94" s="128"/>
      <c r="WHZ94" s="129"/>
      <c r="WIA94" s="80"/>
      <c r="WIB94" s="80"/>
      <c r="WIC94" s="80"/>
      <c r="WID94" s="80"/>
      <c r="WIE94" s="127"/>
      <c r="WIF94" s="128"/>
      <c r="WIG94" s="128"/>
      <c r="WIH94" s="128"/>
      <c r="WII94" s="129"/>
      <c r="WIJ94" s="80"/>
      <c r="WIK94" s="80"/>
      <c r="WIL94" s="80"/>
      <c r="WIM94" s="80"/>
      <c r="WIN94" s="127"/>
      <c r="WIO94" s="128"/>
      <c r="WIP94" s="128"/>
      <c r="WIQ94" s="128"/>
      <c r="WIR94" s="129"/>
      <c r="WIS94" s="80"/>
      <c r="WIT94" s="80"/>
      <c r="WIU94" s="80"/>
      <c r="WIV94" s="80"/>
      <c r="WIW94" s="127"/>
      <c r="WIX94" s="128"/>
      <c r="WIY94" s="128"/>
      <c r="WIZ94" s="128"/>
      <c r="WJA94" s="129"/>
      <c r="WJB94" s="80"/>
      <c r="WJC94" s="80"/>
      <c r="WJD94" s="80"/>
      <c r="WJE94" s="80"/>
      <c r="WJF94" s="127"/>
      <c r="WJG94" s="128"/>
      <c r="WJH94" s="128"/>
      <c r="WJI94" s="128"/>
      <c r="WJJ94" s="129"/>
      <c r="WJK94" s="80"/>
      <c r="WJL94" s="80"/>
      <c r="WJM94" s="80"/>
      <c r="WJN94" s="80"/>
      <c r="WJO94" s="127"/>
      <c r="WJP94" s="128"/>
      <c r="WJQ94" s="128"/>
      <c r="WJR94" s="128"/>
      <c r="WJS94" s="129"/>
      <c r="WJT94" s="80"/>
      <c r="WJU94" s="80"/>
      <c r="WJV94" s="80"/>
      <c r="WJW94" s="80"/>
      <c r="WJX94" s="127"/>
      <c r="WJY94" s="128"/>
      <c r="WJZ94" s="128"/>
      <c r="WKA94" s="128"/>
      <c r="WKB94" s="129"/>
      <c r="WKC94" s="80"/>
      <c r="WKD94" s="80"/>
      <c r="WKE94" s="80"/>
      <c r="WKF94" s="80"/>
      <c r="WKG94" s="127"/>
      <c r="WKH94" s="128"/>
      <c r="WKI94" s="128"/>
      <c r="WKJ94" s="128"/>
      <c r="WKK94" s="129"/>
      <c r="WKL94" s="80"/>
      <c r="WKM94" s="80"/>
      <c r="WKN94" s="80"/>
      <c r="WKO94" s="80"/>
      <c r="WKP94" s="127"/>
      <c r="WKQ94" s="128"/>
      <c r="WKR94" s="128"/>
      <c r="WKS94" s="128"/>
      <c r="WKT94" s="129"/>
      <c r="WKU94" s="80"/>
      <c r="WKV94" s="80"/>
      <c r="WKW94" s="80"/>
      <c r="WKX94" s="80"/>
      <c r="WKY94" s="127"/>
      <c r="WKZ94" s="128"/>
      <c r="WLA94" s="128"/>
      <c r="WLB94" s="128"/>
      <c r="WLC94" s="129"/>
      <c r="WLD94" s="80"/>
      <c r="WLE94" s="80"/>
      <c r="WLF94" s="80"/>
      <c r="WLG94" s="80"/>
      <c r="WLH94" s="127"/>
      <c r="WLI94" s="128"/>
      <c r="WLJ94" s="128"/>
      <c r="WLK94" s="128"/>
      <c r="WLL94" s="129"/>
      <c r="WLM94" s="80"/>
      <c r="WLN94" s="80"/>
      <c r="WLO94" s="80"/>
      <c r="WLP94" s="80"/>
      <c r="WLQ94" s="127"/>
      <c r="WLR94" s="128"/>
      <c r="WLS94" s="128"/>
      <c r="WLT94" s="128"/>
      <c r="WLU94" s="129"/>
      <c r="WLV94" s="80"/>
      <c r="WLW94" s="80"/>
      <c r="WLX94" s="80"/>
      <c r="WLY94" s="80"/>
      <c r="WLZ94" s="127"/>
      <c r="WMA94" s="128"/>
      <c r="WMB94" s="128"/>
      <c r="WMC94" s="128"/>
      <c r="WMD94" s="129"/>
      <c r="WME94" s="80"/>
      <c r="WMF94" s="80"/>
      <c r="WMG94" s="80"/>
      <c r="WMH94" s="80"/>
      <c r="WMI94" s="127"/>
      <c r="WMJ94" s="128"/>
      <c r="WMK94" s="128"/>
      <c r="WML94" s="128"/>
      <c r="WMM94" s="129"/>
      <c r="WMN94" s="80"/>
      <c r="WMO94" s="80"/>
      <c r="WMP94" s="80"/>
      <c r="WMQ94" s="80"/>
      <c r="WMR94" s="127"/>
      <c r="WMS94" s="128"/>
      <c r="WMT94" s="128"/>
      <c r="WMU94" s="128"/>
      <c r="WMV94" s="129"/>
      <c r="WMW94" s="80"/>
      <c r="WMX94" s="80"/>
      <c r="WMY94" s="80"/>
      <c r="WMZ94" s="80"/>
      <c r="WNA94" s="127"/>
      <c r="WNB94" s="128"/>
      <c r="WNC94" s="128"/>
      <c r="WND94" s="128"/>
      <c r="WNE94" s="129"/>
      <c r="WNF94" s="80"/>
      <c r="WNG94" s="80"/>
      <c r="WNH94" s="80"/>
      <c r="WNI94" s="80"/>
      <c r="WNJ94" s="127"/>
      <c r="WNK94" s="128"/>
      <c r="WNL94" s="128"/>
      <c r="WNM94" s="128"/>
      <c r="WNN94" s="129"/>
      <c r="WNO94" s="80"/>
      <c r="WNP94" s="80"/>
      <c r="WNQ94" s="80"/>
      <c r="WNR94" s="80"/>
      <c r="WNS94" s="127"/>
      <c r="WNT94" s="128"/>
      <c r="WNU94" s="128"/>
      <c r="WNV94" s="128"/>
      <c r="WNW94" s="129"/>
      <c r="WNX94" s="80"/>
      <c r="WNY94" s="80"/>
      <c r="WNZ94" s="80"/>
      <c r="WOA94" s="80"/>
      <c r="WOB94" s="127"/>
      <c r="WOC94" s="128"/>
      <c r="WOD94" s="128"/>
      <c r="WOE94" s="128"/>
      <c r="WOF94" s="129"/>
      <c r="WOG94" s="80"/>
      <c r="WOH94" s="80"/>
      <c r="WOI94" s="80"/>
      <c r="WOJ94" s="80"/>
      <c r="WOK94" s="127"/>
      <c r="WOL94" s="128"/>
      <c r="WOM94" s="128"/>
      <c r="WON94" s="128"/>
      <c r="WOO94" s="129"/>
      <c r="WOP94" s="80"/>
      <c r="WOQ94" s="80"/>
      <c r="WOR94" s="80"/>
      <c r="WOS94" s="80"/>
      <c r="WOT94" s="127"/>
      <c r="WOU94" s="128"/>
      <c r="WOV94" s="128"/>
      <c r="WOW94" s="128"/>
      <c r="WOX94" s="129"/>
      <c r="WOY94" s="80"/>
      <c r="WOZ94" s="80"/>
      <c r="WPA94" s="80"/>
      <c r="WPB94" s="80"/>
      <c r="WPC94" s="127"/>
      <c r="WPD94" s="128"/>
      <c r="WPE94" s="128"/>
      <c r="WPF94" s="128"/>
      <c r="WPG94" s="129"/>
      <c r="WPH94" s="80"/>
      <c r="WPI94" s="80"/>
      <c r="WPJ94" s="80"/>
      <c r="WPK94" s="80"/>
      <c r="WPL94" s="127"/>
      <c r="WPM94" s="128"/>
      <c r="WPN94" s="128"/>
      <c r="WPO94" s="128"/>
      <c r="WPP94" s="129"/>
      <c r="WPQ94" s="80"/>
      <c r="WPR94" s="80"/>
      <c r="WPS94" s="80"/>
      <c r="WPT94" s="80"/>
      <c r="WPU94" s="127"/>
      <c r="WPV94" s="128"/>
      <c r="WPW94" s="128"/>
      <c r="WPX94" s="128"/>
      <c r="WPY94" s="129"/>
      <c r="WPZ94" s="80"/>
      <c r="WQA94" s="80"/>
      <c r="WQB94" s="80"/>
      <c r="WQC94" s="80"/>
      <c r="WQD94" s="127"/>
      <c r="WQE94" s="128"/>
      <c r="WQF94" s="128"/>
      <c r="WQG94" s="128"/>
      <c r="WQH94" s="129"/>
      <c r="WQI94" s="80"/>
      <c r="WQJ94" s="80"/>
      <c r="WQK94" s="80"/>
      <c r="WQL94" s="80"/>
      <c r="WQM94" s="127"/>
      <c r="WQN94" s="128"/>
      <c r="WQO94" s="128"/>
      <c r="WQP94" s="128"/>
      <c r="WQQ94" s="129"/>
      <c r="WQR94" s="80"/>
      <c r="WQS94" s="80"/>
      <c r="WQT94" s="80"/>
      <c r="WQU94" s="80"/>
      <c r="WQV94" s="127"/>
      <c r="WQW94" s="128"/>
      <c r="WQX94" s="128"/>
      <c r="WQY94" s="128"/>
      <c r="WQZ94" s="129"/>
      <c r="WRA94" s="80"/>
      <c r="WRB94" s="80"/>
      <c r="WRC94" s="80"/>
      <c r="WRD94" s="80"/>
      <c r="WRE94" s="127"/>
      <c r="WRF94" s="128"/>
      <c r="WRG94" s="128"/>
      <c r="WRH94" s="128"/>
      <c r="WRI94" s="129"/>
      <c r="WRJ94" s="80"/>
      <c r="WRK94" s="80"/>
      <c r="WRL94" s="80"/>
      <c r="WRM94" s="80"/>
      <c r="WRN94" s="127"/>
      <c r="WRO94" s="128"/>
      <c r="WRP94" s="128"/>
      <c r="WRQ94" s="128"/>
      <c r="WRR94" s="129"/>
      <c r="WRS94" s="80"/>
      <c r="WRT94" s="80"/>
      <c r="WRU94" s="80"/>
      <c r="WRV94" s="80"/>
      <c r="WRW94" s="127"/>
      <c r="WRX94" s="128"/>
      <c r="WRY94" s="128"/>
      <c r="WRZ94" s="128"/>
      <c r="WSA94" s="129"/>
      <c r="WSB94" s="80"/>
      <c r="WSC94" s="80"/>
      <c r="WSD94" s="80"/>
      <c r="WSE94" s="80"/>
      <c r="WSF94" s="127"/>
      <c r="WSG94" s="128"/>
      <c r="WSH94" s="128"/>
      <c r="WSI94" s="128"/>
      <c r="WSJ94" s="129"/>
      <c r="WSK94" s="80"/>
      <c r="WSL94" s="80"/>
      <c r="WSM94" s="80"/>
      <c r="WSN94" s="80"/>
      <c r="WSO94" s="127"/>
      <c r="WSP94" s="128"/>
      <c r="WSQ94" s="128"/>
      <c r="WSR94" s="128"/>
      <c r="WSS94" s="129"/>
      <c r="WST94" s="80"/>
      <c r="WSU94" s="80"/>
      <c r="WSV94" s="80"/>
      <c r="WSW94" s="80"/>
      <c r="WSX94" s="127"/>
      <c r="WSY94" s="128"/>
      <c r="WSZ94" s="128"/>
      <c r="WTA94" s="128"/>
      <c r="WTB94" s="129"/>
      <c r="WTC94" s="80"/>
      <c r="WTD94" s="80"/>
      <c r="WTE94" s="80"/>
      <c r="WTF94" s="80"/>
      <c r="WTG94" s="127"/>
      <c r="WTH94" s="128"/>
      <c r="WTI94" s="128"/>
      <c r="WTJ94" s="128"/>
      <c r="WTK94" s="129"/>
      <c r="WTL94" s="80"/>
      <c r="WTM94" s="80"/>
      <c r="WTN94" s="80"/>
      <c r="WTO94" s="80"/>
      <c r="WTP94" s="127"/>
      <c r="WTQ94" s="128"/>
      <c r="WTR94" s="128"/>
      <c r="WTS94" s="128"/>
      <c r="WTT94" s="129"/>
      <c r="WTU94" s="80"/>
      <c r="WTV94" s="80"/>
      <c r="WTW94" s="80"/>
      <c r="WTX94" s="80"/>
      <c r="WTY94" s="127"/>
      <c r="WTZ94" s="128"/>
      <c r="WUA94" s="128"/>
      <c r="WUB94" s="128"/>
      <c r="WUC94" s="129"/>
      <c r="WUD94" s="80"/>
      <c r="WUE94" s="80"/>
      <c r="WUF94" s="80"/>
      <c r="WUG94" s="80"/>
      <c r="WUH94" s="127"/>
      <c r="WUI94" s="128"/>
      <c r="WUJ94" s="128"/>
      <c r="WUK94" s="128"/>
      <c r="WUL94" s="129"/>
      <c r="WUM94" s="80"/>
      <c r="WUN94" s="80"/>
      <c r="WUO94" s="80"/>
      <c r="WUP94" s="80"/>
      <c r="WUQ94" s="127"/>
      <c r="WUR94" s="128"/>
      <c r="WUS94" s="128"/>
      <c r="WUT94" s="128"/>
      <c r="WUU94" s="129"/>
      <c r="WUV94" s="80"/>
      <c r="WUW94" s="80"/>
      <c r="WUX94" s="80"/>
      <c r="WUY94" s="80"/>
      <c r="WUZ94" s="127"/>
      <c r="WVA94" s="128"/>
      <c r="WVB94" s="128"/>
      <c r="WVC94" s="128"/>
      <c r="WVD94" s="129"/>
      <c r="WVE94" s="80"/>
      <c r="WVF94" s="80"/>
      <c r="WVG94" s="80"/>
      <c r="WVH94" s="80"/>
      <c r="WVI94" s="127"/>
      <c r="WVJ94" s="128"/>
      <c r="WVK94" s="128"/>
      <c r="WVL94" s="128"/>
      <c r="WVM94" s="129"/>
      <c r="WVN94" s="80"/>
      <c r="WVO94" s="80"/>
      <c r="WVP94" s="80"/>
      <c r="WVQ94" s="80"/>
      <c r="WVR94" s="127"/>
      <c r="WVS94" s="128"/>
      <c r="WVT94" s="128"/>
      <c r="WVU94" s="128"/>
      <c r="WVV94" s="129"/>
      <c r="WVW94" s="80"/>
      <c r="WVX94" s="80"/>
      <c r="WVY94" s="80"/>
      <c r="WVZ94" s="80"/>
      <c r="WWA94" s="127"/>
      <c r="WWB94" s="128"/>
      <c r="WWC94" s="128"/>
      <c r="WWD94" s="128"/>
      <c r="WWE94" s="129"/>
      <c r="WWF94" s="80"/>
      <c r="WWG94" s="80"/>
      <c r="WWH94" s="80"/>
      <c r="WWI94" s="80"/>
      <c r="WWJ94" s="127"/>
      <c r="WWK94" s="128"/>
      <c r="WWL94" s="128"/>
      <c r="WWM94" s="128"/>
      <c r="WWN94" s="129"/>
      <c r="WWO94" s="80"/>
      <c r="WWP94" s="80"/>
      <c r="WWQ94" s="80"/>
      <c r="WWR94" s="80"/>
      <c r="WWS94" s="127"/>
      <c r="WWT94" s="128"/>
      <c r="WWU94" s="128"/>
      <c r="WWV94" s="128"/>
      <c r="WWW94" s="129"/>
      <c r="WWX94" s="80"/>
      <c r="WWY94" s="80"/>
      <c r="WWZ94" s="80"/>
      <c r="WXA94" s="80"/>
      <c r="WXB94" s="127"/>
      <c r="WXC94" s="128"/>
      <c r="WXD94" s="128"/>
      <c r="WXE94" s="128"/>
      <c r="WXF94" s="129"/>
      <c r="WXG94" s="80"/>
      <c r="WXH94" s="80"/>
      <c r="WXI94" s="80"/>
      <c r="WXJ94" s="80"/>
      <c r="WXK94" s="127"/>
      <c r="WXL94" s="128"/>
      <c r="WXM94" s="128"/>
      <c r="WXN94" s="128"/>
      <c r="WXO94" s="129"/>
      <c r="WXP94" s="80"/>
      <c r="WXQ94" s="80"/>
      <c r="WXR94" s="80"/>
      <c r="WXS94" s="80"/>
      <c r="WXT94" s="127"/>
      <c r="WXU94" s="128"/>
      <c r="WXV94" s="128"/>
      <c r="WXW94" s="128"/>
      <c r="WXX94" s="129"/>
      <c r="WXY94" s="80"/>
      <c r="WXZ94" s="80"/>
      <c r="WYA94" s="80"/>
      <c r="WYB94" s="80"/>
      <c r="WYC94" s="127"/>
      <c r="WYD94" s="128"/>
      <c r="WYE94" s="128"/>
      <c r="WYF94" s="128"/>
      <c r="WYG94" s="129"/>
      <c r="WYH94" s="80"/>
      <c r="WYI94" s="80"/>
      <c r="WYJ94" s="80"/>
      <c r="WYK94" s="80"/>
      <c r="WYL94" s="127"/>
      <c r="WYM94" s="128"/>
      <c r="WYN94" s="128"/>
      <c r="WYO94" s="128"/>
      <c r="WYP94" s="129"/>
      <c r="WYQ94" s="80"/>
      <c r="WYR94" s="80"/>
      <c r="WYS94" s="80"/>
      <c r="WYT94" s="80"/>
      <c r="WYU94" s="127"/>
      <c r="WYV94" s="128"/>
      <c r="WYW94" s="128"/>
      <c r="WYX94" s="128"/>
      <c r="WYY94" s="129"/>
      <c r="WYZ94" s="80"/>
      <c r="WZA94" s="80"/>
      <c r="WZB94" s="80"/>
      <c r="WZC94" s="80"/>
      <c r="WZD94" s="127"/>
      <c r="WZE94" s="128"/>
      <c r="WZF94" s="128"/>
      <c r="WZG94" s="128"/>
      <c r="WZH94" s="129"/>
      <c r="WZI94" s="80"/>
      <c r="WZJ94" s="80"/>
      <c r="WZK94" s="80"/>
      <c r="WZL94" s="80"/>
      <c r="WZM94" s="127"/>
      <c r="WZN94" s="128"/>
      <c r="WZO94" s="128"/>
      <c r="WZP94" s="128"/>
      <c r="WZQ94" s="129"/>
      <c r="WZR94" s="80"/>
      <c r="WZS94" s="80"/>
      <c r="WZT94" s="80"/>
      <c r="WZU94" s="80"/>
      <c r="WZV94" s="127"/>
      <c r="WZW94" s="128"/>
      <c r="WZX94" s="128"/>
      <c r="WZY94" s="128"/>
      <c r="WZZ94" s="129"/>
      <c r="XAA94" s="80"/>
      <c r="XAB94" s="80"/>
      <c r="XAC94" s="80"/>
      <c r="XAD94" s="80"/>
      <c r="XAE94" s="127"/>
      <c r="XAF94" s="128"/>
      <c r="XAG94" s="128"/>
      <c r="XAH94" s="128"/>
      <c r="XAI94" s="129"/>
      <c r="XAJ94" s="80"/>
      <c r="XAK94" s="80"/>
      <c r="XAL94" s="80"/>
      <c r="XAM94" s="80"/>
      <c r="XAN94" s="127"/>
      <c r="XAO94" s="128"/>
      <c r="XAP94" s="128"/>
      <c r="XAQ94" s="128"/>
      <c r="XAR94" s="129"/>
      <c r="XAS94" s="80"/>
      <c r="XAT94" s="80"/>
      <c r="XAU94" s="80"/>
      <c r="XAV94" s="80"/>
      <c r="XAW94" s="127"/>
      <c r="XAX94" s="128"/>
      <c r="XAY94" s="128"/>
      <c r="XAZ94" s="128"/>
      <c r="XBA94" s="129"/>
      <c r="XBB94" s="80"/>
      <c r="XBC94" s="80"/>
      <c r="XBD94" s="80"/>
      <c r="XBE94" s="80"/>
      <c r="XBF94" s="127"/>
      <c r="XBG94" s="128"/>
      <c r="XBH94" s="128"/>
      <c r="XBI94" s="128"/>
      <c r="XBJ94" s="129"/>
      <c r="XBK94" s="80"/>
      <c r="XBL94" s="80"/>
      <c r="XBM94" s="80"/>
      <c r="XBN94" s="80"/>
      <c r="XBO94" s="127"/>
      <c r="XBP94" s="128"/>
      <c r="XBQ94" s="128"/>
      <c r="XBR94" s="128"/>
      <c r="XBS94" s="129"/>
      <c r="XBT94" s="80"/>
      <c r="XBU94" s="80"/>
      <c r="XBV94" s="80"/>
      <c r="XBW94" s="80"/>
      <c r="XBX94" s="127"/>
      <c r="XBY94" s="128"/>
      <c r="XBZ94" s="128"/>
      <c r="XCA94" s="128"/>
      <c r="XCB94" s="129"/>
      <c r="XCC94" s="80"/>
      <c r="XCD94" s="80"/>
      <c r="XCE94" s="80"/>
      <c r="XCF94" s="80"/>
      <c r="XCG94" s="127"/>
      <c r="XCH94" s="128"/>
      <c r="XCI94" s="128"/>
      <c r="XCJ94" s="128"/>
      <c r="XCK94" s="129"/>
      <c r="XCL94" s="80"/>
      <c r="XCM94" s="80"/>
      <c r="XCN94" s="80"/>
      <c r="XCO94" s="80"/>
      <c r="XCP94" s="127"/>
      <c r="XCQ94" s="128"/>
      <c r="XCR94" s="128"/>
      <c r="XCS94" s="128"/>
      <c r="XCT94" s="129"/>
      <c r="XCU94" s="80"/>
      <c r="XCV94" s="80"/>
      <c r="XCW94" s="80"/>
      <c r="XCX94" s="80"/>
      <c r="XCY94" s="127"/>
      <c r="XCZ94" s="128"/>
      <c r="XDA94" s="128"/>
      <c r="XDB94" s="128"/>
      <c r="XDC94" s="129"/>
      <c r="XDD94" s="80"/>
      <c r="XDE94" s="80"/>
      <c r="XDF94" s="80"/>
      <c r="XDG94" s="80"/>
      <c r="XDH94" s="127"/>
      <c r="XDI94" s="128"/>
      <c r="XDJ94" s="128"/>
      <c r="XDK94" s="128"/>
      <c r="XDL94" s="129"/>
      <c r="XDM94" s="80"/>
      <c r="XDN94" s="80"/>
      <c r="XDO94" s="80"/>
      <c r="XDP94" s="80"/>
      <c r="XDQ94" s="127"/>
      <c r="XDR94" s="128"/>
      <c r="XDS94" s="128"/>
      <c r="XDT94" s="128"/>
      <c r="XDU94" s="129"/>
      <c r="XDV94" s="80"/>
      <c r="XDW94" s="80"/>
      <c r="XDX94" s="80"/>
      <c r="XDY94" s="80"/>
      <c r="XDZ94" s="127"/>
      <c r="XEA94" s="128"/>
      <c r="XEB94" s="128"/>
      <c r="XEC94" s="128"/>
      <c r="XED94" s="129"/>
      <c r="XEE94" s="80"/>
      <c r="XEF94" s="80"/>
      <c r="XEG94" s="80"/>
      <c r="XEH94" s="80"/>
      <c r="XEI94" s="127"/>
      <c r="XEJ94" s="128"/>
      <c r="XEK94" s="128"/>
      <c r="XEL94" s="128"/>
      <c r="XEM94" s="129"/>
      <c r="XEN94" s="80"/>
      <c r="XEO94" s="80"/>
      <c r="XEP94" s="80"/>
      <c r="XEQ94" s="80"/>
      <c r="XER94" s="127"/>
      <c r="XES94" s="128"/>
      <c r="XET94" s="128"/>
      <c r="XEU94" s="128"/>
      <c r="XEV94" s="129"/>
      <c r="XEW94" s="80"/>
      <c r="XEX94" s="80"/>
      <c r="XEY94" s="80"/>
      <c r="XEZ94" s="80"/>
      <c r="XFA94" s="127"/>
      <c r="XFB94" s="128"/>
      <c r="XFC94" s="128"/>
      <c r="XFD94" s="128"/>
    </row>
    <row r="95" spans="1:16384" s="91" customFormat="1" ht="24" customHeight="1">
      <c r="A95" s="113" t="s">
        <v>111</v>
      </c>
      <c r="B95" s="113"/>
      <c r="C95" s="113"/>
      <c r="D95" s="113"/>
      <c r="E95" s="114"/>
      <c r="F95" s="115"/>
      <c r="G95" s="116">
        <v>693900</v>
      </c>
      <c r="H95" s="116">
        <v>693900</v>
      </c>
      <c r="I95" s="116">
        <v>693900</v>
      </c>
      <c r="J95" s="116"/>
      <c r="K95" s="116"/>
      <c r="L95" s="116"/>
      <c r="M95" s="116"/>
      <c r="N95" s="116"/>
      <c r="O95" s="116"/>
      <c r="P95" s="116"/>
      <c r="Q95" s="116"/>
      <c r="R95" s="116"/>
      <c r="S95" s="116"/>
      <c r="T95" s="116"/>
      <c r="U95" s="116"/>
      <c r="V95" s="116"/>
      <c r="W95" s="116"/>
      <c r="X95" s="116"/>
    </row>
    <row r="96" spans="1:16384" s="92" customFormat="1" ht="24" customHeight="1">
      <c r="A96" s="117" t="s">
        <v>1098</v>
      </c>
      <c r="B96" s="117" t="s">
        <v>1099</v>
      </c>
      <c r="C96" s="117" t="s">
        <v>1020</v>
      </c>
      <c r="D96" s="98" t="s">
        <v>730</v>
      </c>
      <c r="E96" s="118">
        <v>1</v>
      </c>
      <c r="F96" s="119"/>
      <c r="G96" s="120">
        <v>693900</v>
      </c>
      <c r="H96" s="120">
        <v>693900</v>
      </c>
      <c r="I96" s="120">
        <v>693900</v>
      </c>
      <c r="J96" s="120"/>
      <c r="K96" s="120"/>
      <c r="L96" s="120"/>
      <c r="M96" s="120"/>
      <c r="N96" s="120"/>
      <c r="O96" s="120"/>
      <c r="P96" s="120"/>
      <c r="Q96" s="120"/>
      <c r="R96" s="120"/>
      <c r="S96" s="120"/>
      <c r="T96" s="120"/>
      <c r="U96" s="120"/>
      <c r="V96" s="120"/>
      <c r="W96" s="120"/>
      <c r="X96" s="120"/>
    </row>
    <row r="97" spans="1:24" ht="21" customHeight="1">
      <c r="A97" s="103"/>
      <c r="B97" s="98"/>
      <c r="C97" s="98"/>
      <c r="D97" s="98"/>
      <c r="E97" s="102"/>
      <c r="F97" s="104"/>
      <c r="G97" s="104"/>
      <c r="H97" s="104"/>
      <c r="I97" s="104"/>
      <c r="J97" s="104"/>
      <c r="K97" s="104"/>
      <c r="L97" s="104"/>
      <c r="M97" s="104"/>
      <c r="N97" s="104"/>
      <c r="O97" s="104"/>
      <c r="P97" s="104"/>
      <c r="Q97" s="104"/>
      <c r="R97" s="104"/>
      <c r="S97" s="105"/>
      <c r="T97" s="105"/>
      <c r="U97" s="105"/>
      <c r="V97" s="105"/>
      <c r="W97" s="105"/>
      <c r="X97" s="105"/>
    </row>
    <row r="98" spans="1:24" s="93" customFormat="1" ht="21" customHeight="1">
      <c r="A98" s="310" t="s">
        <v>79</v>
      </c>
      <c r="B98" s="311"/>
      <c r="C98" s="311"/>
      <c r="D98" s="311"/>
      <c r="E98" s="121">
        <v>536</v>
      </c>
      <c r="F98" s="122">
        <f>F10+F15+F23+F33+F35+F37+F48+F64+F69+F73+F77+F79+F86+F90+F95</f>
        <v>4939640</v>
      </c>
      <c r="G98" s="122">
        <f>G10+G15+G23+G33+G35+G37+G48+G64+G69+G73+G77+G79+G86+G90+G95</f>
        <v>16835633</v>
      </c>
      <c r="H98" s="122">
        <f t="shared" ref="H98:R98" si="3">H10+H15+H23+H33+H35+H37+H48+H64+H69+H73+H77+H79+H86+H90+H95</f>
        <v>16835633</v>
      </c>
      <c r="I98" s="122">
        <f t="shared" si="3"/>
        <v>16606033</v>
      </c>
      <c r="J98" s="122">
        <f t="shared" si="3"/>
        <v>0</v>
      </c>
      <c r="K98" s="122">
        <f t="shared" si="3"/>
        <v>0</v>
      </c>
      <c r="L98" s="122">
        <f t="shared" si="3"/>
        <v>56000</v>
      </c>
      <c r="M98" s="122">
        <f t="shared" si="3"/>
        <v>173600</v>
      </c>
      <c r="N98" s="122">
        <f t="shared" si="3"/>
        <v>0</v>
      </c>
      <c r="O98" s="122">
        <f t="shared" si="3"/>
        <v>136800</v>
      </c>
      <c r="P98" s="122">
        <f t="shared" si="3"/>
        <v>0</v>
      </c>
      <c r="Q98" s="122">
        <f t="shared" si="3"/>
        <v>0</v>
      </c>
      <c r="R98" s="122">
        <f t="shared" si="3"/>
        <v>36800</v>
      </c>
      <c r="S98" s="122">
        <f t="shared" ref="S98:X98" si="4">S10+S15+S23+S33+S35+S37+S48+S64+S69+S73+S77+S79+S86+S90</f>
        <v>0</v>
      </c>
      <c r="T98" s="122">
        <f t="shared" si="4"/>
        <v>0</v>
      </c>
      <c r="U98" s="122">
        <f t="shared" si="4"/>
        <v>0</v>
      </c>
      <c r="V98" s="122">
        <f t="shared" si="4"/>
        <v>0</v>
      </c>
      <c r="W98" s="122">
        <f t="shared" si="4"/>
        <v>0</v>
      </c>
      <c r="X98" s="122">
        <f t="shared" si="4"/>
        <v>0</v>
      </c>
    </row>
  </sheetData>
  <autoFilter ref="A3:X98">
    <extLst/>
  </autoFilter>
  <mergeCells count="23">
    <mergeCell ref="W6:W7"/>
    <mergeCell ref="X6:X7"/>
    <mergeCell ref="L6:L7"/>
    <mergeCell ref="S6:S7"/>
    <mergeCell ref="T6:T7"/>
    <mergeCell ref="U6:U7"/>
    <mergeCell ref="V6:V7"/>
    <mergeCell ref="A3:X3"/>
    <mergeCell ref="H5:R5"/>
    <mergeCell ref="S5:X5"/>
    <mergeCell ref="M6:R6"/>
    <mergeCell ref="A98:D98"/>
    <mergeCell ref="A5:A7"/>
    <mergeCell ref="B5:B7"/>
    <mergeCell ref="C5:C7"/>
    <mergeCell ref="D5:D7"/>
    <mergeCell ref="E5:E7"/>
    <mergeCell ref="F5:F7"/>
    <mergeCell ref="G5:G7"/>
    <mergeCell ref="H6:H7"/>
    <mergeCell ref="I6:I7"/>
    <mergeCell ref="J6:J7"/>
    <mergeCell ref="K6:K7"/>
  </mergeCells>
  <phoneticPr fontId="69" type="noConversion"/>
  <printOptions horizontalCentered="1"/>
  <pageMargins left="0.96" right="0.96" top="0.72" bottom="0.72" header="0" footer="0"/>
  <pageSetup paperSize="9" scale="23" orientation="landscape"/>
</worksheet>
</file>

<file path=xl/worksheets/sheet15.xml><?xml version="1.0" encoding="utf-8"?>
<worksheet xmlns="http://schemas.openxmlformats.org/spreadsheetml/2006/main" xmlns:r="http://schemas.openxmlformats.org/officeDocument/2006/relationships">
  <sheetPr>
    <outlinePr summaryRight="0"/>
    <pageSetUpPr fitToPage="1"/>
  </sheetPr>
  <dimension ref="A1:X43"/>
  <sheetViews>
    <sheetView showZeros="0" workbookViewId="0">
      <pane xSplit="2" ySplit="1" topLeftCell="J2" activePane="bottomRight" state="frozen"/>
      <selection pane="topRight"/>
      <selection pane="bottomLeft"/>
      <selection pane="bottomRight" activeCell="F11" sqref="F11"/>
    </sheetView>
  </sheetViews>
  <sheetFormatPr defaultColWidth="9.125" defaultRowHeight="14.25" customHeight="1"/>
  <cols>
    <col min="1" max="3" width="39.125" customWidth="1"/>
    <col min="4" max="4" width="28.625" customWidth="1"/>
    <col min="5" max="5" width="28.125" customWidth="1"/>
    <col min="6" max="6" width="39.125" customWidth="1"/>
    <col min="7" max="16" width="20.375" customWidth="1"/>
    <col min="17" max="24" width="20.25" customWidth="1"/>
  </cols>
  <sheetData>
    <row r="1" spans="1:24" ht="14.25" customHeight="1">
      <c r="A1" s="1"/>
      <c r="B1" s="1"/>
      <c r="C1" s="1"/>
      <c r="D1" s="1"/>
      <c r="E1" s="1"/>
      <c r="F1" s="1"/>
      <c r="G1" s="1"/>
      <c r="H1" s="1"/>
      <c r="I1" s="1"/>
      <c r="J1" s="1"/>
      <c r="K1" s="1"/>
      <c r="L1" s="1"/>
      <c r="M1" s="1"/>
      <c r="N1" s="1"/>
      <c r="O1" s="1"/>
      <c r="P1" s="1"/>
      <c r="Q1" s="1"/>
      <c r="R1" s="1"/>
      <c r="S1" s="1"/>
      <c r="T1" s="1"/>
      <c r="U1" s="1"/>
      <c r="V1" s="1"/>
      <c r="W1" s="1"/>
      <c r="X1" s="1"/>
    </row>
    <row r="2" spans="1:24" ht="16.5" customHeight="1">
      <c r="A2" s="74"/>
      <c r="B2" s="81"/>
      <c r="C2" s="81"/>
      <c r="D2" s="81"/>
      <c r="E2" s="74"/>
      <c r="F2" s="74"/>
      <c r="G2" s="74"/>
      <c r="H2" s="74"/>
      <c r="I2" s="74"/>
      <c r="J2" s="74"/>
      <c r="K2" s="74"/>
      <c r="L2" s="89"/>
      <c r="M2" s="74"/>
      <c r="N2" s="74"/>
      <c r="O2" s="81"/>
      <c r="P2" s="74"/>
      <c r="Q2" s="67"/>
      <c r="R2" s="67"/>
      <c r="S2" s="67"/>
      <c r="T2" s="67"/>
      <c r="U2" s="67"/>
      <c r="V2" s="67"/>
      <c r="W2" s="67"/>
      <c r="X2" s="67"/>
    </row>
    <row r="3" spans="1:24" ht="41.25" customHeight="1">
      <c r="A3" s="301" t="s">
        <v>15</v>
      </c>
      <c r="B3" s="301"/>
      <c r="C3" s="301"/>
      <c r="D3" s="301"/>
      <c r="E3" s="301"/>
      <c r="F3" s="301"/>
      <c r="G3" s="301"/>
      <c r="H3" s="301"/>
      <c r="I3" s="301"/>
      <c r="J3" s="301"/>
      <c r="K3" s="301"/>
      <c r="L3" s="301"/>
      <c r="M3" s="301"/>
      <c r="N3" s="301"/>
      <c r="O3" s="301"/>
      <c r="P3" s="301"/>
      <c r="Q3" s="301"/>
      <c r="R3" s="301"/>
      <c r="S3" s="301"/>
      <c r="T3" s="301"/>
      <c r="U3" s="301"/>
      <c r="V3" s="301"/>
      <c r="W3" s="301"/>
      <c r="X3" s="301"/>
    </row>
    <row r="4" spans="1:24" ht="22.5" customHeight="1">
      <c r="A4" s="82" t="str">
        <f>"部门名称："&amp;"祥云县教育体育局"</f>
        <v>部门名称：祥云县教育体育局</v>
      </c>
      <c r="B4" s="83"/>
      <c r="C4" s="83"/>
      <c r="D4" s="83"/>
      <c r="E4" s="73"/>
      <c r="F4" s="73"/>
      <c r="G4" s="73"/>
      <c r="H4" s="73"/>
      <c r="I4" s="73"/>
      <c r="J4" s="73"/>
      <c r="K4" s="73"/>
      <c r="L4" s="89"/>
      <c r="M4" s="74"/>
      <c r="N4" s="74"/>
      <c r="O4" s="81"/>
      <c r="P4" s="74"/>
      <c r="Q4" s="90"/>
      <c r="R4" s="67"/>
      <c r="S4" s="67"/>
      <c r="T4" s="67"/>
      <c r="U4" s="67"/>
      <c r="V4" s="67"/>
      <c r="W4" s="67"/>
      <c r="X4" s="67" t="s">
        <v>21</v>
      </c>
    </row>
    <row r="5" spans="1:24" ht="24" customHeight="1">
      <c r="A5" s="312" t="s">
        <v>708</v>
      </c>
      <c r="B5" s="304" t="s">
        <v>1100</v>
      </c>
      <c r="C5" s="304" t="s">
        <v>1101</v>
      </c>
      <c r="D5" s="304" t="s">
        <v>1102</v>
      </c>
      <c r="E5" s="312" t="s">
        <v>1103</v>
      </c>
      <c r="F5" s="312" t="s">
        <v>1104</v>
      </c>
      <c r="G5" s="312" t="s">
        <v>1105</v>
      </c>
      <c r="H5" s="312" t="s">
        <v>80</v>
      </c>
      <c r="I5" s="312"/>
      <c r="J5" s="312"/>
      <c r="K5" s="312"/>
      <c r="L5" s="313"/>
      <c r="M5" s="312"/>
      <c r="N5" s="312"/>
      <c r="O5" s="304"/>
      <c r="P5" s="312"/>
      <c r="Q5" s="313"/>
      <c r="R5" s="304"/>
      <c r="S5" s="312" t="s">
        <v>68</v>
      </c>
      <c r="T5" s="312"/>
      <c r="U5" s="312"/>
      <c r="V5" s="312"/>
      <c r="W5" s="312"/>
      <c r="X5" s="312"/>
    </row>
    <row r="6" spans="1:24" ht="24" customHeight="1">
      <c r="A6" s="312"/>
      <c r="B6" s="304"/>
      <c r="C6" s="304"/>
      <c r="D6" s="304"/>
      <c r="E6" s="312"/>
      <c r="F6" s="312"/>
      <c r="G6" s="312"/>
      <c r="H6" s="312" t="s">
        <v>81</v>
      </c>
      <c r="I6" s="312" t="s">
        <v>82</v>
      </c>
      <c r="J6" s="312" t="s">
        <v>83</v>
      </c>
      <c r="K6" s="312" t="s">
        <v>84</v>
      </c>
      <c r="L6" s="312" t="s">
        <v>85</v>
      </c>
      <c r="M6" s="312" t="s">
        <v>86</v>
      </c>
      <c r="N6" s="312"/>
      <c r="O6" s="312"/>
      <c r="P6" s="312"/>
      <c r="Q6" s="312"/>
      <c r="R6" s="312"/>
      <c r="S6" s="312" t="s">
        <v>81</v>
      </c>
      <c r="T6" s="312" t="s">
        <v>82</v>
      </c>
      <c r="U6" s="312" t="s">
        <v>83</v>
      </c>
      <c r="V6" s="312" t="s">
        <v>84</v>
      </c>
      <c r="W6" s="312" t="s">
        <v>85</v>
      </c>
      <c r="X6" s="312" t="s">
        <v>86</v>
      </c>
    </row>
    <row r="7" spans="1:24" ht="54" customHeight="1">
      <c r="A7" s="312"/>
      <c r="B7" s="304"/>
      <c r="C7" s="304"/>
      <c r="D7" s="304"/>
      <c r="E7" s="312"/>
      <c r="F7" s="312"/>
      <c r="G7" s="312"/>
      <c r="H7" s="312"/>
      <c r="I7" s="312"/>
      <c r="J7" s="312"/>
      <c r="K7" s="312"/>
      <c r="L7" s="312"/>
      <c r="M7" s="5" t="s">
        <v>81</v>
      </c>
      <c r="N7" s="5" t="s">
        <v>88</v>
      </c>
      <c r="O7" s="84" t="s">
        <v>89</v>
      </c>
      <c r="P7" s="5" t="s">
        <v>90</v>
      </c>
      <c r="Q7" s="4" t="s">
        <v>91</v>
      </c>
      <c r="R7" s="84" t="s">
        <v>92</v>
      </c>
      <c r="S7" s="312"/>
      <c r="T7" s="312"/>
      <c r="U7" s="312"/>
      <c r="V7" s="312"/>
      <c r="W7" s="312"/>
      <c r="X7" s="312"/>
    </row>
    <row r="8" spans="1:24" ht="17.25" customHeight="1">
      <c r="A8" s="7">
        <v>1</v>
      </c>
      <c r="B8" s="7">
        <v>2</v>
      </c>
      <c r="C8" s="7">
        <v>3</v>
      </c>
      <c r="D8" s="7">
        <v>4</v>
      </c>
      <c r="E8" s="7">
        <v>5</v>
      </c>
      <c r="F8" s="7">
        <v>6</v>
      </c>
      <c r="G8" s="7" t="s">
        <v>1011</v>
      </c>
      <c r="H8" s="7" t="s">
        <v>1012</v>
      </c>
      <c r="I8" s="7">
        <v>9</v>
      </c>
      <c r="J8" s="7">
        <v>10</v>
      </c>
      <c r="K8" s="7">
        <v>11</v>
      </c>
      <c r="L8" s="7">
        <v>12</v>
      </c>
      <c r="M8" s="7" t="s">
        <v>1013</v>
      </c>
      <c r="N8" s="7">
        <v>14</v>
      </c>
      <c r="O8" s="7">
        <v>15</v>
      </c>
      <c r="P8" s="7">
        <v>16</v>
      </c>
      <c r="Q8" s="7">
        <v>17</v>
      </c>
      <c r="R8" s="7">
        <v>18</v>
      </c>
      <c r="S8" s="7" t="s">
        <v>307</v>
      </c>
      <c r="T8" s="7">
        <v>20</v>
      </c>
      <c r="U8" s="7">
        <v>21</v>
      </c>
      <c r="V8" s="7">
        <v>22</v>
      </c>
      <c r="W8" s="7">
        <v>23</v>
      </c>
      <c r="X8" s="7">
        <v>24</v>
      </c>
    </row>
    <row r="9" spans="1:24" ht="21" customHeight="1">
      <c r="A9" s="85" t="s">
        <v>98</v>
      </c>
      <c r="B9" s="86"/>
      <c r="C9" s="86"/>
      <c r="D9" s="86"/>
      <c r="E9" s="86"/>
      <c r="F9" s="86"/>
      <c r="G9" s="11">
        <v>11950</v>
      </c>
      <c r="H9" s="11">
        <v>11950</v>
      </c>
      <c r="I9" s="11">
        <v>11950</v>
      </c>
      <c r="J9" s="11"/>
      <c r="K9" s="11"/>
      <c r="L9" s="11"/>
      <c r="M9" s="11"/>
      <c r="N9" s="11"/>
      <c r="O9" s="11"/>
      <c r="P9" s="11"/>
      <c r="Q9" s="11"/>
      <c r="R9" s="11"/>
      <c r="S9" s="11"/>
      <c r="T9" s="11"/>
      <c r="U9" s="11"/>
      <c r="V9" s="11"/>
      <c r="W9" s="11"/>
      <c r="X9" s="11"/>
    </row>
    <row r="10" spans="1:24" ht="21" customHeight="1">
      <c r="A10" s="87" t="s">
        <v>98</v>
      </c>
      <c r="B10" s="88"/>
      <c r="C10" s="88"/>
      <c r="D10" s="88"/>
      <c r="E10" s="24"/>
      <c r="F10" s="24"/>
      <c r="G10" s="11">
        <v>11950</v>
      </c>
      <c r="H10" s="11">
        <v>11950</v>
      </c>
      <c r="I10" s="11">
        <v>11950</v>
      </c>
      <c r="J10" s="11"/>
      <c r="K10" s="11"/>
      <c r="L10" s="11"/>
      <c r="M10" s="11"/>
      <c r="N10" s="11"/>
      <c r="O10" s="11"/>
      <c r="P10" s="11"/>
      <c r="Q10" s="11"/>
      <c r="R10" s="11"/>
      <c r="S10" s="16"/>
      <c r="T10" s="16"/>
      <c r="U10" s="16"/>
      <c r="V10" s="16"/>
      <c r="W10" s="16"/>
      <c r="X10" s="16"/>
    </row>
    <row r="11" spans="1:24" ht="21" customHeight="1">
      <c r="A11" s="88" t="s">
        <v>335</v>
      </c>
      <c r="B11" s="88" t="s">
        <v>1106</v>
      </c>
      <c r="C11" s="88" t="s">
        <v>1107</v>
      </c>
      <c r="D11" s="88" t="s">
        <v>1108</v>
      </c>
      <c r="E11" s="24" t="s">
        <v>1109</v>
      </c>
      <c r="F11" s="24" t="s">
        <v>1110</v>
      </c>
      <c r="G11" s="16">
        <v>11950</v>
      </c>
      <c r="H11" s="16">
        <v>11950</v>
      </c>
      <c r="I11" s="16">
        <v>11950</v>
      </c>
      <c r="J11" s="16"/>
      <c r="K11" s="16"/>
      <c r="L11" s="16"/>
      <c r="M11" s="16"/>
      <c r="N11" s="16"/>
      <c r="O11" s="16"/>
      <c r="P11" s="16"/>
      <c r="Q11" s="16"/>
      <c r="R11" s="16"/>
      <c r="S11" s="15"/>
      <c r="T11" s="15"/>
      <c r="U11" s="15"/>
      <c r="V11" s="15"/>
      <c r="W11" s="15"/>
      <c r="X11" s="15"/>
    </row>
    <row r="12" spans="1:24" ht="21" customHeight="1">
      <c r="A12" s="314" t="s">
        <v>79</v>
      </c>
      <c r="B12" s="315"/>
      <c r="C12" s="315"/>
      <c r="D12" s="315"/>
      <c r="E12" s="316"/>
      <c r="F12" s="317"/>
      <c r="G12" s="11">
        <v>11950</v>
      </c>
      <c r="H12" s="16">
        <v>11950</v>
      </c>
      <c r="I12" s="11">
        <v>11950</v>
      </c>
      <c r="J12" s="11"/>
      <c r="K12" s="11"/>
      <c r="L12" s="11"/>
      <c r="M12" s="11"/>
      <c r="N12" s="11"/>
      <c r="O12" s="11"/>
      <c r="P12" s="11"/>
      <c r="Q12" s="11"/>
      <c r="R12" s="11"/>
      <c r="S12" s="11"/>
      <c r="T12" s="11"/>
      <c r="U12" s="11"/>
      <c r="V12" s="11"/>
      <c r="W12" s="11"/>
      <c r="X12" s="11"/>
    </row>
    <row r="36" spans="4:4" ht="14.25" customHeight="1">
      <c r="D36">
        <v>724589690.20000005</v>
      </c>
    </row>
    <row r="43" spans="4:4" ht="14.25" customHeight="1">
      <c r="D43">
        <v>724589690.20000005</v>
      </c>
    </row>
  </sheetData>
  <mergeCells count="23">
    <mergeCell ref="W6:W7"/>
    <mergeCell ref="X6:X7"/>
    <mergeCell ref="L6:L7"/>
    <mergeCell ref="S6:S7"/>
    <mergeCell ref="T6:T7"/>
    <mergeCell ref="U6:U7"/>
    <mergeCell ref="V6:V7"/>
    <mergeCell ref="A3:X3"/>
    <mergeCell ref="H5:R5"/>
    <mergeCell ref="S5:X5"/>
    <mergeCell ref="M6:R6"/>
    <mergeCell ref="A12:F12"/>
    <mergeCell ref="A5:A7"/>
    <mergeCell ref="B5:B7"/>
    <mergeCell ref="C5:C7"/>
    <mergeCell ref="D5:D7"/>
    <mergeCell ref="E5:E7"/>
    <mergeCell ref="F5:F7"/>
    <mergeCell ref="G5:G7"/>
    <mergeCell ref="H6:H7"/>
    <mergeCell ref="I6:I7"/>
    <mergeCell ref="J6:J7"/>
    <mergeCell ref="K6:K7"/>
  </mergeCells>
  <phoneticPr fontId="69" type="noConversion"/>
  <printOptions horizontalCentered="1"/>
  <pageMargins left="0.96" right="0.96" top="0.72" bottom="0.72" header="0" footer="0"/>
  <pageSetup paperSize="9" scale="60" orientation="landscape"/>
</worksheet>
</file>

<file path=xl/worksheets/sheet16.xml><?xml version="1.0" encoding="utf-8"?>
<worksheet xmlns="http://schemas.openxmlformats.org/spreadsheetml/2006/main" xmlns:r="http://schemas.openxmlformats.org/officeDocument/2006/relationships">
  <sheetPr>
    <outlinePr summaryRight="0"/>
    <pageSetUpPr fitToPage="1"/>
  </sheetPr>
  <dimension ref="A1:Q10"/>
  <sheetViews>
    <sheetView showZeros="0" workbookViewId="0">
      <pane xSplit="1" ySplit="1" topLeftCell="B2" activePane="bottomRight" state="frozen"/>
      <selection pane="topRight"/>
      <selection pane="bottomLeft"/>
      <selection pane="bottomRight" activeCell="B22" sqref="B22"/>
    </sheetView>
  </sheetViews>
  <sheetFormatPr defaultColWidth="9.125" defaultRowHeight="14.25" customHeight="1"/>
  <cols>
    <col min="1" max="1" width="54.25" customWidth="1"/>
    <col min="2" max="2" width="42.375" customWidth="1"/>
    <col min="3" max="17" width="20" customWidth="1"/>
  </cols>
  <sheetData>
    <row r="1" spans="1:17" ht="14.25" customHeight="1">
      <c r="A1" s="1"/>
      <c r="B1" s="1"/>
      <c r="C1" s="1"/>
      <c r="D1" s="1"/>
      <c r="E1" s="1"/>
      <c r="F1" s="1"/>
      <c r="G1" s="1"/>
      <c r="H1" s="1"/>
      <c r="I1" s="1"/>
      <c r="J1" s="1"/>
      <c r="K1" s="1"/>
      <c r="L1" s="1"/>
      <c r="M1" s="1"/>
      <c r="N1" s="1"/>
      <c r="O1" s="1"/>
      <c r="P1" s="1"/>
      <c r="Q1" s="1"/>
    </row>
    <row r="2" spans="1:17" ht="17.25" customHeight="1">
      <c r="E2" s="71"/>
      <c r="F2" s="71"/>
    </row>
    <row r="3" spans="1:17" ht="41.25" customHeight="1">
      <c r="A3" s="318" t="s">
        <v>16</v>
      </c>
      <c r="B3" s="319"/>
      <c r="C3" s="319"/>
      <c r="D3" s="319"/>
      <c r="E3" s="319"/>
      <c r="F3" s="319"/>
      <c r="G3" s="319"/>
      <c r="H3" s="319"/>
      <c r="I3" s="319"/>
      <c r="J3" s="319"/>
      <c r="K3" s="319"/>
      <c r="L3" s="319"/>
      <c r="M3" s="319"/>
      <c r="N3" s="319"/>
      <c r="O3" s="319"/>
      <c r="P3" s="319"/>
      <c r="Q3" s="319"/>
    </row>
    <row r="4" spans="1:17" ht="18" customHeight="1">
      <c r="A4" s="320" t="str">
        <f>"部门名称："&amp;"祥云县教育体育局"</f>
        <v>部门名称：祥云县教育体育局</v>
      </c>
      <c r="B4" s="321"/>
      <c r="C4" s="321"/>
      <c r="D4" s="321"/>
      <c r="E4" s="322"/>
      <c r="F4" s="322"/>
      <c r="G4" s="323"/>
      <c r="H4" s="323"/>
      <c r="I4" s="323"/>
      <c r="J4" s="323"/>
      <c r="K4" s="323"/>
      <c r="L4" s="323"/>
      <c r="Q4" s="30" t="s">
        <v>21</v>
      </c>
    </row>
    <row r="5" spans="1:17" ht="19.5" customHeight="1">
      <c r="A5" s="326" t="s">
        <v>708</v>
      </c>
      <c r="B5" s="324" t="s">
        <v>272</v>
      </c>
      <c r="C5" s="324" t="s">
        <v>1111</v>
      </c>
      <c r="D5" s="324"/>
      <c r="E5" s="324"/>
      <c r="F5" s="324"/>
      <c r="G5" s="324" t="s">
        <v>1112</v>
      </c>
      <c r="H5" s="324" t="s">
        <v>1112</v>
      </c>
      <c r="I5" s="324"/>
      <c r="J5" s="324"/>
      <c r="K5" s="324"/>
      <c r="L5" s="324"/>
      <c r="M5" s="324"/>
      <c r="N5" s="324"/>
      <c r="O5" s="324"/>
      <c r="P5" s="324"/>
      <c r="Q5" s="324"/>
    </row>
    <row r="6" spans="1:17" ht="40.5" customHeight="1">
      <c r="A6" s="326"/>
      <c r="B6" s="324"/>
      <c r="C6" s="76" t="s">
        <v>79</v>
      </c>
      <c r="D6" s="77" t="s">
        <v>82</v>
      </c>
      <c r="E6" s="77" t="s">
        <v>83</v>
      </c>
      <c r="F6" s="77" t="s">
        <v>84</v>
      </c>
      <c r="G6" s="75" t="s">
        <v>79</v>
      </c>
      <c r="H6" s="75" t="s">
        <v>1113</v>
      </c>
      <c r="I6" s="75" t="s">
        <v>1114</v>
      </c>
      <c r="J6" s="75" t="s">
        <v>1115</v>
      </c>
      <c r="K6" s="75" t="s">
        <v>1116</v>
      </c>
      <c r="L6" s="75" t="s">
        <v>1117</v>
      </c>
      <c r="M6" s="75" t="s">
        <v>1118</v>
      </c>
      <c r="N6" s="75" t="s">
        <v>1119</v>
      </c>
      <c r="O6" s="75" t="s">
        <v>1120</v>
      </c>
      <c r="P6" s="75" t="s">
        <v>1121</v>
      </c>
      <c r="Q6" s="75" t="s">
        <v>1122</v>
      </c>
    </row>
    <row r="7" spans="1:17" ht="19.5" customHeight="1">
      <c r="A7" s="78">
        <v>1</v>
      </c>
      <c r="B7" s="78"/>
      <c r="C7" s="78" t="s">
        <v>1123</v>
      </c>
      <c r="D7" s="78">
        <v>4</v>
      </c>
      <c r="E7" s="78">
        <v>5</v>
      </c>
      <c r="F7" s="78">
        <v>6</v>
      </c>
      <c r="G7" s="75" t="s">
        <v>1124</v>
      </c>
      <c r="H7" s="75">
        <v>8</v>
      </c>
      <c r="I7" s="75">
        <v>9</v>
      </c>
      <c r="J7" s="75">
        <v>10</v>
      </c>
      <c r="K7" s="75">
        <v>11</v>
      </c>
      <c r="L7" s="75">
        <v>12</v>
      </c>
      <c r="M7" s="75">
        <v>13</v>
      </c>
      <c r="N7" s="75">
        <v>14</v>
      </c>
      <c r="O7" s="75">
        <v>15</v>
      </c>
      <c r="P7" s="75">
        <v>16</v>
      </c>
      <c r="Q7" s="75">
        <v>17</v>
      </c>
    </row>
    <row r="8" spans="1:17" ht="21.75" customHeight="1">
      <c r="A8" s="22" t="s">
        <v>1002</v>
      </c>
      <c r="B8" s="79"/>
      <c r="C8" s="16"/>
      <c r="D8" s="16"/>
      <c r="E8" s="16"/>
      <c r="F8" s="16"/>
      <c r="G8" s="16"/>
      <c r="H8" s="16"/>
      <c r="I8" s="16"/>
      <c r="J8" s="16"/>
      <c r="K8" s="16"/>
      <c r="L8" s="16"/>
      <c r="M8" s="16"/>
      <c r="N8" s="16"/>
      <c r="O8" s="16"/>
      <c r="P8" s="16"/>
      <c r="Q8" s="16"/>
    </row>
    <row r="9" spans="1:17" ht="21.75" customHeight="1">
      <c r="A9" s="24"/>
      <c r="B9" s="79"/>
      <c r="C9" s="16"/>
      <c r="D9" s="16"/>
      <c r="E9" s="16"/>
      <c r="F9" s="16"/>
      <c r="G9" s="16"/>
      <c r="H9" s="16"/>
      <c r="I9" s="16"/>
      <c r="J9" s="16"/>
      <c r="K9" s="16"/>
      <c r="L9" s="16"/>
      <c r="M9" s="16"/>
      <c r="N9" s="16"/>
      <c r="O9" s="16"/>
      <c r="P9" s="16"/>
      <c r="Q9" s="16"/>
    </row>
    <row r="10" spans="1:17" ht="21.75" customHeight="1">
      <c r="A10" s="325" t="s">
        <v>1003</v>
      </c>
      <c r="B10" s="325"/>
      <c r="C10" s="325"/>
      <c r="D10" s="325"/>
      <c r="E10" s="325"/>
      <c r="F10" s="325"/>
      <c r="G10" s="325"/>
      <c r="H10" s="80"/>
      <c r="I10" s="80"/>
      <c r="J10" s="80"/>
      <c r="K10" s="80"/>
      <c r="L10" s="80"/>
      <c r="M10" s="80"/>
      <c r="N10" s="80"/>
      <c r="O10" s="80"/>
      <c r="P10" s="80"/>
      <c r="Q10" s="80"/>
    </row>
  </sheetData>
  <mergeCells count="7">
    <mergeCell ref="A3:Q3"/>
    <mergeCell ref="A4:L4"/>
    <mergeCell ref="C5:F5"/>
    <mergeCell ref="G5:Q5"/>
    <mergeCell ref="A10:G10"/>
    <mergeCell ref="A5:A6"/>
    <mergeCell ref="B5:B6"/>
  </mergeCells>
  <phoneticPr fontId="69" type="noConversion"/>
  <printOptions horizontalCentered="1"/>
  <pageMargins left="0.96" right="0.96" top="0.72" bottom="0.72" header="0" footer="0"/>
  <pageSetup paperSize="9" scale="57" orientation="landscape"/>
</worksheet>
</file>

<file path=xl/worksheets/sheet17.xml><?xml version="1.0" encoding="utf-8"?>
<worksheet xmlns="http://schemas.openxmlformats.org/spreadsheetml/2006/main" xmlns:r="http://schemas.openxmlformats.org/officeDocument/2006/relationships">
  <sheetPr>
    <outlinePr summaryBelow="0" summaryRight="0"/>
    <pageSetUpPr fitToPage="1"/>
  </sheetPr>
  <dimension ref="A1:K9"/>
  <sheetViews>
    <sheetView showZeros="0" workbookViewId="0">
      <pane xSplit="2" ySplit="1" topLeftCell="C2" activePane="bottomRight" state="frozen"/>
      <selection pane="topRight"/>
      <selection pane="bottomLeft"/>
      <selection pane="bottomRight" activeCell="C21" sqref="C21"/>
    </sheetView>
  </sheetViews>
  <sheetFormatPr defaultColWidth="9.125" defaultRowHeight="12" customHeight="1"/>
  <cols>
    <col min="1" max="1" width="34.25" customWidth="1"/>
    <col min="2" max="2" width="19.125" customWidth="1"/>
    <col min="3" max="3" width="48" customWidth="1"/>
    <col min="4" max="4" width="17.25" customWidth="1"/>
    <col min="5" max="5" width="13.25" customWidth="1"/>
    <col min="6" max="6" width="23.625" customWidth="1"/>
    <col min="7" max="7" width="11.25" customWidth="1"/>
    <col min="8" max="8" width="13.125" customWidth="1"/>
    <col min="9" max="10" width="12.375" customWidth="1"/>
    <col min="11" max="11" width="84.125" customWidth="1"/>
  </cols>
  <sheetData>
    <row r="1" spans="1:11" ht="12" customHeight="1">
      <c r="A1" s="35"/>
      <c r="B1" s="35"/>
      <c r="C1" s="35"/>
      <c r="D1" s="35"/>
      <c r="E1" s="35"/>
      <c r="F1" s="35"/>
      <c r="G1" s="35"/>
      <c r="H1" s="35"/>
      <c r="I1" s="35"/>
      <c r="J1" s="35"/>
      <c r="K1" s="35"/>
    </row>
    <row r="2" spans="1:11" ht="15" customHeight="1">
      <c r="B2" s="55"/>
      <c r="K2" s="67"/>
    </row>
    <row r="3" spans="1:11" ht="28.5" customHeight="1">
      <c r="A3" s="327" t="s">
        <v>17</v>
      </c>
      <c r="B3" s="327"/>
      <c r="C3" s="327"/>
      <c r="D3" s="327"/>
      <c r="E3" s="327"/>
      <c r="F3" s="327"/>
      <c r="G3" s="328"/>
      <c r="H3" s="327"/>
      <c r="I3" s="328"/>
      <c r="J3" s="328"/>
      <c r="K3" s="327"/>
    </row>
    <row r="4" spans="1:11" ht="17.25" customHeight="1">
      <c r="A4" s="329" t="str">
        <f>"部门名称："&amp;"祥云县教育体育局"</f>
        <v>部门名称：祥云县教育体育局</v>
      </c>
      <c r="B4" s="330"/>
      <c r="C4" s="330"/>
      <c r="D4" s="330"/>
      <c r="E4" s="330"/>
      <c r="F4" s="330"/>
      <c r="G4" s="331"/>
      <c r="H4" s="330"/>
      <c r="I4" s="331"/>
      <c r="J4" s="68"/>
      <c r="K4" s="68"/>
    </row>
    <row r="5" spans="1:11" ht="44.25" customHeight="1">
      <c r="A5" s="56" t="s">
        <v>708</v>
      </c>
      <c r="B5" s="56" t="s">
        <v>291</v>
      </c>
      <c r="C5" s="56" t="s">
        <v>709</v>
      </c>
      <c r="D5" s="56" t="s">
        <v>710</v>
      </c>
      <c r="E5" s="56" t="s">
        <v>711</v>
      </c>
      <c r="F5" s="56" t="s">
        <v>712</v>
      </c>
      <c r="G5" s="57" t="s">
        <v>713</v>
      </c>
      <c r="H5" s="56" t="s">
        <v>714</v>
      </c>
      <c r="I5" s="57" t="s">
        <v>715</v>
      </c>
      <c r="J5" s="57" t="s">
        <v>716</v>
      </c>
      <c r="K5" s="56" t="s">
        <v>717</v>
      </c>
    </row>
    <row r="6" spans="1:11" ht="14.25" customHeight="1">
      <c r="A6" s="58">
        <v>1</v>
      </c>
      <c r="B6" s="58">
        <v>2</v>
      </c>
      <c r="C6" s="58">
        <v>3</v>
      </c>
      <c r="D6" s="58">
        <v>4</v>
      </c>
      <c r="E6" s="58">
        <v>5</v>
      </c>
      <c r="F6" s="58">
        <v>6</v>
      </c>
      <c r="G6" s="58">
        <v>7</v>
      </c>
      <c r="H6" s="58">
        <v>8</v>
      </c>
      <c r="I6" s="58">
        <v>9</v>
      </c>
      <c r="J6" s="58">
        <v>10</v>
      </c>
      <c r="K6" s="58">
        <v>11</v>
      </c>
    </row>
    <row r="7" spans="1:11" ht="25.15" customHeight="1">
      <c r="A7" s="59" t="s">
        <v>1002</v>
      </c>
      <c r="B7" s="60"/>
      <c r="C7" s="60"/>
      <c r="D7" s="60"/>
      <c r="E7" s="60"/>
      <c r="F7" s="61"/>
      <c r="G7" s="62"/>
      <c r="H7" s="61"/>
      <c r="I7" s="62"/>
      <c r="J7" s="62"/>
      <c r="K7" s="61"/>
    </row>
    <row r="8" spans="1:11" ht="25.15" customHeight="1">
      <c r="A8" s="63"/>
      <c r="B8" s="63"/>
      <c r="C8" s="63"/>
      <c r="D8" s="63"/>
      <c r="E8" s="63"/>
      <c r="F8" s="63"/>
      <c r="G8" s="63"/>
      <c r="H8" s="64"/>
      <c r="I8" s="69"/>
      <c r="J8" s="69"/>
      <c r="K8" s="64"/>
    </row>
    <row r="9" spans="1:11" ht="26.65" customHeight="1">
      <c r="A9" s="65" t="s">
        <v>1003</v>
      </c>
      <c r="B9" s="65"/>
      <c r="C9" s="65"/>
      <c r="D9" s="65"/>
      <c r="E9" s="65"/>
      <c r="F9" s="65"/>
      <c r="G9" s="65"/>
      <c r="H9" s="66"/>
      <c r="I9" s="70"/>
      <c r="J9" s="70"/>
      <c r="K9" s="66"/>
    </row>
  </sheetData>
  <mergeCells count="2">
    <mergeCell ref="A3:K3"/>
    <mergeCell ref="A4:I4"/>
  </mergeCells>
  <phoneticPr fontId="69" type="noConversion"/>
  <printOptions horizontalCentered="1"/>
  <pageMargins left="1" right="1" top="0.75" bottom="0.75" header="0" footer="0"/>
  <pageSetup paperSize="9" scale="69" orientation="landscape"/>
</worksheet>
</file>

<file path=xl/worksheets/sheet18.xml><?xml version="1.0" encoding="utf-8"?>
<worksheet xmlns="http://schemas.openxmlformats.org/spreadsheetml/2006/main" xmlns:r="http://schemas.openxmlformats.org/officeDocument/2006/relationships">
  <sheetPr>
    <outlinePr summaryBelow="0" summaryRight="0"/>
  </sheetPr>
  <dimension ref="A1:H91"/>
  <sheetViews>
    <sheetView showZeros="0" workbookViewId="0">
      <pane xSplit="2" ySplit="1" topLeftCell="C2" activePane="bottomRight" state="frozen"/>
      <selection pane="topRight"/>
      <selection pane="bottomLeft"/>
      <selection pane="bottomRight" activeCell="F10" sqref="F10"/>
    </sheetView>
  </sheetViews>
  <sheetFormatPr defaultColWidth="9.125" defaultRowHeight="12" customHeight="1"/>
  <cols>
    <col min="1" max="1" width="29" customWidth="1"/>
    <col min="2" max="2" width="18.75" customWidth="1"/>
    <col min="3" max="3" width="24.875" customWidth="1"/>
    <col min="4" max="4" width="25.5" customWidth="1"/>
    <col min="5" max="5" width="11.625" customWidth="1"/>
    <col min="6" max="6" width="20.75" style="34" customWidth="1"/>
    <col min="7" max="8" width="20.75" customWidth="1"/>
  </cols>
  <sheetData>
    <row r="1" spans="1:8" ht="12" customHeight="1">
      <c r="A1" s="35"/>
      <c r="B1" s="35"/>
      <c r="C1" s="35"/>
      <c r="D1" s="35"/>
      <c r="E1" s="35"/>
      <c r="F1" s="36"/>
      <c r="G1" s="35"/>
      <c r="H1" s="35"/>
    </row>
    <row r="2" spans="1:8" ht="14.25" customHeight="1">
      <c r="H2" s="37"/>
    </row>
    <row r="3" spans="1:8" ht="34.5" customHeight="1">
      <c r="A3" s="332" t="s">
        <v>18</v>
      </c>
      <c r="B3" s="332"/>
      <c r="C3" s="332"/>
      <c r="D3" s="332"/>
      <c r="E3" s="332"/>
      <c r="F3" s="333"/>
      <c r="G3" s="332"/>
      <c r="H3" s="332"/>
    </row>
    <row r="4" spans="1:8" ht="19.5" customHeight="1">
      <c r="A4" s="234" t="str">
        <f>"部门名称："&amp;"祥云县教育体育局"</f>
        <v>部门名称：祥云县教育体育局</v>
      </c>
      <c r="B4" s="234"/>
      <c r="C4" s="234"/>
      <c r="D4" s="38"/>
      <c r="E4" s="38"/>
      <c r="F4" s="39"/>
      <c r="G4" s="38"/>
      <c r="H4" s="40" t="s">
        <v>21</v>
      </c>
    </row>
    <row r="5" spans="1:8" ht="18" customHeight="1">
      <c r="A5" s="312" t="s">
        <v>290</v>
      </c>
      <c r="B5" s="312" t="s">
        <v>1125</v>
      </c>
      <c r="C5" s="312" t="s">
        <v>1126</v>
      </c>
      <c r="D5" s="312" t="s">
        <v>1127</v>
      </c>
      <c r="E5" s="312" t="s">
        <v>1128</v>
      </c>
      <c r="F5" s="334" t="s">
        <v>1129</v>
      </c>
      <c r="G5" s="312"/>
      <c r="H5" s="312"/>
    </row>
    <row r="6" spans="1:8" ht="18" customHeight="1">
      <c r="A6" s="312"/>
      <c r="B6" s="312"/>
      <c r="C6" s="312"/>
      <c r="D6" s="312"/>
      <c r="E6" s="312"/>
      <c r="F6" s="41" t="s">
        <v>1009</v>
      </c>
      <c r="G6" s="5" t="s">
        <v>1130</v>
      </c>
      <c r="H6" s="5" t="s">
        <v>1131</v>
      </c>
    </row>
    <row r="7" spans="1:8" ht="21" customHeight="1">
      <c r="A7" s="22">
        <v>1</v>
      </c>
      <c r="B7" s="22">
        <v>2</v>
      </c>
      <c r="C7" s="22">
        <v>3</v>
      </c>
      <c r="D7" s="22">
        <v>4</v>
      </c>
      <c r="E7" s="22">
        <v>5</v>
      </c>
      <c r="F7" s="42">
        <v>6</v>
      </c>
      <c r="G7" s="22">
        <v>7</v>
      </c>
      <c r="H7" s="22">
        <v>8</v>
      </c>
    </row>
    <row r="8" spans="1:8" ht="26.25" customHeight="1">
      <c r="A8" s="43" t="s">
        <v>98</v>
      </c>
      <c r="B8" s="43"/>
      <c r="C8" s="43"/>
      <c r="D8" s="43"/>
      <c r="E8" s="44"/>
      <c r="F8" s="45">
        <v>4240</v>
      </c>
      <c r="G8" s="46"/>
      <c r="H8" s="51">
        <f>H91</f>
        <v>11242030</v>
      </c>
    </row>
    <row r="9" spans="1:8" ht="22.5" customHeight="1">
      <c r="A9" s="47" t="s">
        <v>107</v>
      </c>
      <c r="B9" s="48"/>
      <c r="C9" s="48"/>
      <c r="D9" s="48"/>
      <c r="E9" s="49"/>
      <c r="F9" s="45">
        <v>1385</v>
      </c>
      <c r="G9" s="50"/>
      <c r="H9" s="51">
        <v>8400000</v>
      </c>
    </row>
    <row r="10" spans="1:8" ht="22.5" customHeight="1">
      <c r="A10" s="52"/>
      <c r="B10" s="48" t="s">
        <v>1132</v>
      </c>
      <c r="C10" s="48" t="s">
        <v>1027</v>
      </c>
      <c r="D10" s="48" t="s">
        <v>1060</v>
      </c>
      <c r="E10" s="49" t="s">
        <v>1038</v>
      </c>
      <c r="F10" s="53">
        <v>200</v>
      </c>
      <c r="G10" s="50">
        <v>6000</v>
      </c>
      <c r="H10" s="54">
        <v>1200000</v>
      </c>
    </row>
    <row r="11" spans="1:8" ht="22.5" customHeight="1">
      <c r="A11" s="52"/>
      <c r="B11" s="48" t="s">
        <v>1132</v>
      </c>
      <c r="C11" s="48" t="s">
        <v>1062</v>
      </c>
      <c r="D11" s="48" t="s">
        <v>1061</v>
      </c>
      <c r="E11" s="49" t="s">
        <v>1038</v>
      </c>
      <c r="F11" s="53">
        <v>20</v>
      </c>
      <c r="G11" s="50">
        <v>7000</v>
      </c>
      <c r="H11" s="54">
        <v>140000</v>
      </c>
    </row>
    <row r="12" spans="1:8" ht="22.5" customHeight="1">
      <c r="A12" s="52"/>
      <c r="B12" s="48" t="s">
        <v>1132</v>
      </c>
      <c r="C12" s="48" t="s">
        <v>1040</v>
      </c>
      <c r="D12" s="48" t="s">
        <v>1133</v>
      </c>
      <c r="E12" s="49" t="s">
        <v>1038</v>
      </c>
      <c r="F12" s="53">
        <v>20</v>
      </c>
      <c r="G12" s="50">
        <v>3000</v>
      </c>
      <c r="H12" s="54">
        <v>60000</v>
      </c>
    </row>
    <row r="13" spans="1:8" ht="22.5" customHeight="1">
      <c r="A13" s="52"/>
      <c r="B13" s="48" t="s">
        <v>1132</v>
      </c>
      <c r="C13" s="48" t="s">
        <v>1050</v>
      </c>
      <c r="D13" s="48" t="s">
        <v>1134</v>
      </c>
      <c r="E13" s="49" t="s">
        <v>1016</v>
      </c>
      <c r="F13" s="53">
        <v>30</v>
      </c>
      <c r="G13" s="50">
        <v>20000</v>
      </c>
      <c r="H13" s="54">
        <v>600000</v>
      </c>
    </row>
    <row r="14" spans="1:8" ht="22.5" customHeight="1">
      <c r="A14" s="52"/>
      <c r="B14" s="48" t="s">
        <v>1132</v>
      </c>
      <c r="C14" s="48" t="s">
        <v>1135</v>
      </c>
      <c r="D14" s="48" t="s">
        <v>1136</v>
      </c>
      <c r="E14" s="49" t="s">
        <v>1038</v>
      </c>
      <c r="F14" s="53">
        <v>15</v>
      </c>
      <c r="G14" s="50">
        <v>398000</v>
      </c>
      <c r="H14" s="54">
        <v>5970000</v>
      </c>
    </row>
    <row r="15" spans="1:8" ht="22.5" customHeight="1">
      <c r="A15" s="52"/>
      <c r="B15" s="48" t="s">
        <v>1137</v>
      </c>
      <c r="C15" s="48" t="s">
        <v>1138</v>
      </c>
      <c r="D15" s="48" t="s">
        <v>1139</v>
      </c>
      <c r="E15" s="49" t="s">
        <v>1022</v>
      </c>
      <c r="F15" s="53">
        <v>1000</v>
      </c>
      <c r="G15" s="50">
        <v>350</v>
      </c>
      <c r="H15" s="54">
        <v>350000</v>
      </c>
    </row>
    <row r="16" spans="1:8" ht="22.5" customHeight="1">
      <c r="A16" s="52"/>
      <c r="B16" s="48" t="s">
        <v>1137</v>
      </c>
      <c r="C16" s="48" t="s">
        <v>1076</v>
      </c>
      <c r="D16" s="48" t="s">
        <v>1075</v>
      </c>
      <c r="E16" s="49" t="s">
        <v>1097</v>
      </c>
      <c r="F16" s="53">
        <v>100</v>
      </c>
      <c r="G16" s="50">
        <v>800</v>
      </c>
      <c r="H16" s="54">
        <v>80000</v>
      </c>
    </row>
    <row r="17" spans="1:8" ht="22.5" customHeight="1">
      <c r="A17" s="47" t="s">
        <v>98</v>
      </c>
      <c r="B17" s="52"/>
      <c r="C17" s="52"/>
      <c r="D17" s="52"/>
      <c r="E17" s="52"/>
      <c r="F17" s="45">
        <v>6</v>
      </c>
      <c r="G17" s="52"/>
      <c r="H17" s="51">
        <v>30000</v>
      </c>
    </row>
    <row r="18" spans="1:8" ht="22.5" customHeight="1">
      <c r="A18" s="52"/>
      <c r="B18" s="48" t="s">
        <v>1132</v>
      </c>
      <c r="C18" s="48" t="s">
        <v>1027</v>
      </c>
      <c r="D18" s="48" t="s">
        <v>1140</v>
      </c>
      <c r="E18" s="49" t="s">
        <v>1038</v>
      </c>
      <c r="F18" s="53">
        <v>6</v>
      </c>
      <c r="G18" s="50">
        <v>5000</v>
      </c>
      <c r="H18" s="54">
        <v>30000</v>
      </c>
    </row>
    <row r="19" spans="1:8" ht="22.5" customHeight="1">
      <c r="A19" s="47" t="s">
        <v>101</v>
      </c>
      <c r="B19" s="52"/>
      <c r="C19" s="52"/>
      <c r="D19" s="52"/>
      <c r="E19" s="52"/>
      <c r="F19" s="45">
        <v>55</v>
      </c>
      <c r="G19" s="52"/>
      <c r="H19" s="51">
        <v>265000</v>
      </c>
    </row>
    <row r="20" spans="1:8" ht="22.5" customHeight="1">
      <c r="A20" s="52"/>
      <c r="B20" s="48" t="s">
        <v>1132</v>
      </c>
      <c r="C20" s="48" t="s">
        <v>1027</v>
      </c>
      <c r="D20" s="48" t="s">
        <v>1141</v>
      </c>
      <c r="E20" s="49" t="s">
        <v>1038</v>
      </c>
      <c r="F20" s="53">
        <v>50</v>
      </c>
      <c r="G20" s="50">
        <v>5000</v>
      </c>
      <c r="H20" s="54">
        <v>250000</v>
      </c>
    </row>
    <row r="21" spans="1:8" ht="22.5" customHeight="1">
      <c r="A21" s="52"/>
      <c r="B21" s="48" t="s">
        <v>1132</v>
      </c>
      <c r="C21" s="48" t="s">
        <v>1040</v>
      </c>
      <c r="D21" s="48" t="s">
        <v>1142</v>
      </c>
      <c r="E21" s="49" t="s">
        <v>1038</v>
      </c>
      <c r="F21" s="53">
        <v>5</v>
      </c>
      <c r="G21" s="50">
        <v>3000</v>
      </c>
      <c r="H21" s="54">
        <v>15000</v>
      </c>
    </row>
    <row r="22" spans="1:8" ht="22.5" customHeight="1">
      <c r="A22" s="47" t="s">
        <v>115</v>
      </c>
      <c r="B22" s="52"/>
      <c r="C22" s="52"/>
      <c r="D22" s="52"/>
      <c r="E22" s="52"/>
      <c r="F22" s="45">
        <v>525</v>
      </c>
      <c r="G22" s="52"/>
      <c r="H22" s="51">
        <v>233500</v>
      </c>
    </row>
    <row r="23" spans="1:8" ht="22.5" customHeight="1">
      <c r="A23" s="52"/>
      <c r="B23" s="48" t="s">
        <v>1132</v>
      </c>
      <c r="C23" s="48" t="s">
        <v>1027</v>
      </c>
      <c r="D23" s="48" t="s">
        <v>1143</v>
      </c>
      <c r="E23" s="49" t="s">
        <v>1038</v>
      </c>
      <c r="F23" s="53">
        <v>20</v>
      </c>
      <c r="G23" s="50">
        <v>5000</v>
      </c>
      <c r="H23" s="54">
        <v>100000</v>
      </c>
    </row>
    <row r="24" spans="1:8" ht="22.5" customHeight="1">
      <c r="A24" s="52"/>
      <c r="B24" s="48" t="s">
        <v>1132</v>
      </c>
      <c r="C24" s="48" t="s">
        <v>1041</v>
      </c>
      <c r="D24" s="48" t="s">
        <v>1144</v>
      </c>
      <c r="E24" s="49" t="s">
        <v>1038</v>
      </c>
      <c r="F24" s="53">
        <v>5</v>
      </c>
      <c r="G24" s="50">
        <v>1500</v>
      </c>
      <c r="H24" s="54">
        <v>7500</v>
      </c>
    </row>
    <row r="25" spans="1:8" ht="22.5" customHeight="1">
      <c r="A25" s="52"/>
      <c r="B25" s="48" t="s">
        <v>1137</v>
      </c>
      <c r="C25" s="48" t="s">
        <v>1145</v>
      </c>
      <c r="D25" s="48" t="s">
        <v>1146</v>
      </c>
      <c r="E25" s="49" t="s">
        <v>1147</v>
      </c>
      <c r="F25" s="53">
        <v>200</v>
      </c>
      <c r="G25" s="50">
        <v>360</v>
      </c>
      <c r="H25" s="54">
        <v>72000</v>
      </c>
    </row>
    <row r="26" spans="1:8" ht="22.5" customHeight="1">
      <c r="A26" s="52"/>
      <c r="B26" s="48" t="s">
        <v>1137</v>
      </c>
      <c r="C26" s="48" t="s">
        <v>1138</v>
      </c>
      <c r="D26" s="48" t="s">
        <v>1148</v>
      </c>
      <c r="E26" s="49" t="s">
        <v>1147</v>
      </c>
      <c r="F26" s="53">
        <v>100</v>
      </c>
      <c r="G26" s="50">
        <v>300</v>
      </c>
      <c r="H26" s="54">
        <v>30000</v>
      </c>
    </row>
    <row r="27" spans="1:8" ht="22.5" customHeight="1">
      <c r="A27" s="52"/>
      <c r="B27" s="48" t="s">
        <v>1137</v>
      </c>
      <c r="C27" s="48" t="s">
        <v>1149</v>
      </c>
      <c r="D27" s="48" t="s">
        <v>1150</v>
      </c>
      <c r="E27" s="49" t="s">
        <v>1151</v>
      </c>
      <c r="F27" s="53">
        <v>200</v>
      </c>
      <c r="G27" s="50">
        <v>120</v>
      </c>
      <c r="H27" s="54">
        <v>24000</v>
      </c>
    </row>
    <row r="28" spans="1:8" ht="22.5" customHeight="1">
      <c r="A28" s="47" t="s">
        <v>103</v>
      </c>
      <c r="B28" s="52"/>
      <c r="C28" s="52"/>
      <c r="D28" s="52"/>
      <c r="E28" s="52"/>
      <c r="F28" s="45">
        <v>33</v>
      </c>
      <c r="G28" s="52"/>
      <c r="H28" s="51">
        <v>518980</v>
      </c>
    </row>
    <row r="29" spans="1:8" ht="22.5" customHeight="1">
      <c r="A29" s="52"/>
      <c r="B29" s="48" t="s">
        <v>1132</v>
      </c>
      <c r="C29" s="48" t="s">
        <v>1047</v>
      </c>
      <c r="D29" s="48" t="s">
        <v>1152</v>
      </c>
      <c r="E29" s="49" t="s">
        <v>1016</v>
      </c>
      <c r="F29" s="53">
        <v>1</v>
      </c>
      <c r="G29" s="50">
        <v>280000</v>
      </c>
      <c r="H29" s="54">
        <v>280000</v>
      </c>
    </row>
    <row r="30" spans="1:8" ht="22.5" customHeight="1">
      <c r="A30" s="52"/>
      <c r="B30" s="48" t="s">
        <v>1132</v>
      </c>
      <c r="C30" s="48" t="s">
        <v>1050</v>
      </c>
      <c r="D30" s="48" t="s">
        <v>1153</v>
      </c>
      <c r="E30" s="49" t="s">
        <v>1038</v>
      </c>
      <c r="F30" s="53">
        <v>1</v>
      </c>
      <c r="G30" s="50">
        <v>19000</v>
      </c>
      <c r="H30" s="54">
        <v>19000</v>
      </c>
    </row>
    <row r="31" spans="1:8" ht="22.5" customHeight="1">
      <c r="A31" s="52"/>
      <c r="B31" s="48" t="s">
        <v>1132</v>
      </c>
      <c r="C31" s="48" t="s">
        <v>1052</v>
      </c>
      <c r="D31" s="48" t="s">
        <v>1154</v>
      </c>
      <c r="E31" s="49" t="s">
        <v>1038</v>
      </c>
      <c r="F31" s="53">
        <v>30</v>
      </c>
      <c r="G31" s="50">
        <v>666</v>
      </c>
      <c r="H31" s="54">
        <v>19980</v>
      </c>
    </row>
    <row r="32" spans="1:8" ht="22.5" customHeight="1">
      <c r="A32" s="52"/>
      <c r="B32" s="48" t="s">
        <v>1137</v>
      </c>
      <c r="C32" s="48" t="s">
        <v>1155</v>
      </c>
      <c r="D32" s="48" t="s">
        <v>1156</v>
      </c>
      <c r="E32" s="49" t="s">
        <v>1016</v>
      </c>
      <c r="F32" s="53">
        <v>1</v>
      </c>
      <c r="G32" s="50">
        <v>200000</v>
      </c>
      <c r="H32" s="54">
        <v>200000</v>
      </c>
    </row>
    <row r="33" spans="1:8" ht="22.5" customHeight="1">
      <c r="A33" s="47" t="s">
        <v>105</v>
      </c>
      <c r="B33" s="52"/>
      <c r="C33" s="52"/>
      <c r="D33" s="52"/>
      <c r="E33" s="52"/>
      <c r="F33" s="45">
        <v>96</v>
      </c>
      <c r="G33" s="52"/>
      <c r="H33" s="51">
        <v>268400</v>
      </c>
    </row>
    <row r="34" spans="1:8" ht="22.5" customHeight="1">
      <c r="A34" s="52"/>
      <c r="B34" s="48" t="s">
        <v>1132</v>
      </c>
      <c r="C34" s="48" t="s">
        <v>1027</v>
      </c>
      <c r="D34" s="48" t="s">
        <v>1060</v>
      </c>
      <c r="E34" s="49" t="s">
        <v>1038</v>
      </c>
      <c r="F34" s="53">
        <v>20</v>
      </c>
      <c r="G34" s="50">
        <v>5000</v>
      </c>
      <c r="H34" s="54">
        <v>100000</v>
      </c>
    </row>
    <row r="35" spans="1:8" ht="22.5" customHeight="1">
      <c r="A35" s="52"/>
      <c r="B35" s="48" t="s">
        <v>1132</v>
      </c>
      <c r="C35" s="48" t="s">
        <v>1062</v>
      </c>
      <c r="D35" s="48" t="s">
        <v>1096</v>
      </c>
      <c r="E35" s="49" t="s">
        <v>1038</v>
      </c>
      <c r="F35" s="53">
        <v>15</v>
      </c>
      <c r="G35" s="50">
        <v>6000</v>
      </c>
      <c r="H35" s="54">
        <v>90000</v>
      </c>
    </row>
    <row r="36" spans="1:8" ht="22.5" customHeight="1">
      <c r="A36" s="52"/>
      <c r="B36" s="48" t="s">
        <v>1132</v>
      </c>
      <c r="C36" s="48" t="s">
        <v>1041</v>
      </c>
      <c r="D36" s="48" t="s">
        <v>1144</v>
      </c>
      <c r="E36" s="49" t="s">
        <v>1038</v>
      </c>
      <c r="F36" s="53">
        <v>10</v>
      </c>
      <c r="G36" s="50">
        <v>1500</v>
      </c>
      <c r="H36" s="54">
        <v>15000</v>
      </c>
    </row>
    <row r="37" spans="1:8" ht="22.5" customHeight="1">
      <c r="A37" s="52"/>
      <c r="B37" s="48" t="s">
        <v>1132</v>
      </c>
      <c r="C37" s="48" t="s">
        <v>1068</v>
      </c>
      <c r="D37" s="48" t="s">
        <v>1157</v>
      </c>
      <c r="E37" s="49" t="s">
        <v>1038</v>
      </c>
      <c r="F37" s="53">
        <v>3</v>
      </c>
      <c r="G37" s="50">
        <v>4000</v>
      </c>
      <c r="H37" s="54">
        <v>12000</v>
      </c>
    </row>
    <row r="38" spans="1:8" ht="22.5" customHeight="1">
      <c r="A38" s="52"/>
      <c r="B38" s="48" t="s">
        <v>1132</v>
      </c>
      <c r="C38" s="48" t="s">
        <v>1070</v>
      </c>
      <c r="D38" s="48" t="s">
        <v>1069</v>
      </c>
      <c r="E38" s="49" t="s">
        <v>1038</v>
      </c>
      <c r="F38" s="53">
        <v>5</v>
      </c>
      <c r="G38" s="50">
        <v>1000</v>
      </c>
      <c r="H38" s="54">
        <v>5000</v>
      </c>
    </row>
    <row r="39" spans="1:8" ht="22.5" customHeight="1">
      <c r="A39" s="52"/>
      <c r="B39" s="48" t="s">
        <v>1137</v>
      </c>
      <c r="C39" s="48" t="s">
        <v>1158</v>
      </c>
      <c r="D39" s="48" t="s">
        <v>1159</v>
      </c>
      <c r="E39" s="49" t="s">
        <v>1160</v>
      </c>
      <c r="F39" s="53">
        <v>5</v>
      </c>
      <c r="G39" s="50">
        <v>2000</v>
      </c>
      <c r="H39" s="54">
        <v>10000</v>
      </c>
    </row>
    <row r="40" spans="1:8" ht="22.5" customHeight="1">
      <c r="A40" s="52"/>
      <c r="B40" s="48" t="s">
        <v>1137</v>
      </c>
      <c r="C40" s="48" t="s">
        <v>1161</v>
      </c>
      <c r="D40" s="48" t="s">
        <v>1162</v>
      </c>
      <c r="E40" s="49" t="s">
        <v>1097</v>
      </c>
      <c r="F40" s="53">
        <v>10</v>
      </c>
      <c r="G40" s="50">
        <v>1000</v>
      </c>
      <c r="H40" s="54">
        <v>10000</v>
      </c>
    </row>
    <row r="41" spans="1:8" ht="22.5" customHeight="1">
      <c r="A41" s="52"/>
      <c r="B41" s="48" t="s">
        <v>1137</v>
      </c>
      <c r="C41" s="48" t="s">
        <v>1076</v>
      </c>
      <c r="D41" s="48" t="s">
        <v>1075</v>
      </c>
      <c r="E41" s="49" t="s">
        <v>1160</v>
      </c>
      <c r="F41" s="53">
        <v>20</v>
      </c>
      <c r="G41" s="50">
        <v>1000</v>
      </c>
      <c r="H41" s="54">
        <v>20000</v>
      </c>
    </row>
    <row r="42" spans="1:8" ht="22.5" customHeight="1">
      <c r="A42" s="52"/>
      <c r="B42" s="48" t="s">
        <v>1137</v>
      </c>
      <c r="C42" s="48" t="s">
        <v>1163</v>
      </c>
      <c r="D42" s="48" t="s">
        <v>1164</v>
      </c>
      <c r="E42" s="49" t="s">
        <v>1097</v>
      </c>
      <c r="F42" s="53">
        <v>8</v>
      </c>
      <c r="G42" s="50">
        <v>800</v>
      </c>
      <c r="H42" s="54">
        <v>6400</v>
      </c>
    </row>
    <row r="43" spans="1:8" ht="22.5" customHeight="1">
      <c r="A43" s="47" t="s">
        <v>127</v>
      </c>
      <c r="B43" s="52"/>
      <c r="C43" s="52"/>
      <c r="D43" s="48"/>
      <c r="E43" s="52"/>
      <c r="F43" s="45">
        <v>10</v>
      </c>
      <c r="G43" s="52"/>
      <c r="H43" s="51">
        <v>184800</v>
      </c>
    </row>
    <row r="44" spans="1:8" ht="22.5" customHeight="1">
      <c r="A44" s="52"/>
      <c r="B44" s="48" t="s">
        <v>1132</v>
      </c>
      <c r="C44" s="48" t="s">
        <v>1027</v>
      </c>
      <c r="D44" s="48" t="s">
        <v>1165</v>
      </c>
      <c r="E44" s="49" t="s">
        <v>1038</v>
      </c>
      <c r="F44" s="53">
        <v>1</v>
      </c>
      <c r="G44" s="50">
        <v>6000</v>
      </c>
      <c r="H44" s="54">
        <v>6000</v>
      </c>
    </row>
    <row r="45" spans="1:8" ht="22.5" customHeight="1">
      <c r="A45" s="52"/>
      <c r="B45" s="48" t="s">
        <v>1132</v>
      </c>
      <c r="C45" s="48" t="s">
        <v>1037</v>
      </c>
      <c r="D45" s="48" t="s">
        <v>1136</v>
      </c>
      <c r="E45" s="49" t="s">
        <v>1038</v>
      </c>
      <c r="F45" s="53">
        <v>1</v>
      </c>
      <c r="G45" s="50">
        <v>50000</v>
      </c>
      <c r="H45" s="54">
        <v>50000</v>
      </c>
    </row>
    <row r="46" spans="1:8" ht="22.5" customHeight="1">
      <c r="A46" s="52"/>
      <c r="B46" s="48" t="s">
        <v>1132</v>
      </c>
      <c r="C46" s="48" t="s">
        <v>1050</v>
      </c>
      <c r="D46" s="48" t="s">
        <v>1084</v>
      </c>
      <c r="E46" s="49" t="s">
        <v>1038</v>
      </c>
      <c r="F46" s="53">
        <v>7</v>
      </c>
      <c r="G46" s="50">
        <v>18000</v>
      </c>
      <c r="H46" s="54">
        <v>126000</v>
      </c>
    </row>
    <row r="47" spans="1:8" ht="22.5" customHeight="1">
      <c r="A47" s="52"/>
      <c r="B47" s="48" t="s">
        <v>1132</v>
      </c>
      <c r="C47" s="48" t="s">
        <v>1041</v>
      </c>
      <c r="D47" s="48" t="s">
        <v>1066</v>
      </c>
      <c r="E47" s="49" t="s">
        <v>1038</v>
      </c>
      <c r="F47" s="53">
        <v>1</v>
      </c>
      <c r="G47" s="50">
        <v>2800</v>
      </c>
      <c r="H47" s="54">
        <v>2800</v>
      </c>
    </row>
    <row r="48" spans="1:8" ht="22.5" customHeight="1">
      <c r="A48" s="47" t="s">
        <v>119</v>
      </c>
      <c r="B48" s="52"/>
      <c r="C48" s="52"/>
      <c r="D48" s="52"/>
      <c r="E48" s="52"/>
      <c r="F48" s="45">
        <v>231</v>
      </c>
      <c r="G48" s="52"/>
      <c r="H48" s="51">
        <v>270850</v>
      </c>
    </row>
    <row r="49" spans="1:8" ht="22.5" customHeight="1">
      <c r="A49" s="52"/>
      <c r="B49" s="48" t="s">
        <v>1132</v>
      </c>
      <c r="C49" s="48" t="s">
        <v>1027</v>
      </c>
      <c r="D49" s="48" t="s">
        <v>1140</v>
      </c>
      <c r="E49" s="49" t="s">
        <v>1038</v>
      </c>
      <c r="F49" s="53">
        <v>28</v>
      </c>
      <c r="G49" s="50">
        <v>6000</v>
      </c>
      <c r="H49" s="54">
        <v>168000</v>
      </c>
    </row>
    <row r="50" spans="1:8" ht="22.5" customHeight="1">
      <c r="A50" s="52"/>
      <c r="B50" s="48" t="s">
        <v>1132</v>
      </c>
      <c r="C50" s="48" t="s">
        <v>1062</v>
      </c>
      <c r="D50" s="48" t="s">
        <v>1096</v>
      </c>
      <c r="E50" s="49" t="s">
        <v>1038</v>
      </c>
      <c r="F50" s="53">
        <v>7</v>
      </c>
      <c r="G50" s="50">
        <v>9000</v>
      </c>
      <c r="H50" s="54">
        <v>63000</v>
      </c>
    </row>
    <row r="51" spans="1:8" ht="22.5" customHeight="1">
      <c r="A51" s="52"/>
      <c r="B51" s="48" t="s">
        <v>1132</v>
      </c>
      <c r="C51" s="48" t="s">
        <v>1040</v>
      </c>
      <c r="D51" s="48" t="s">
        <v>1133</v>
      </c>
      <c r="E51" s="49" t="s">
        <v>1038</v>
      </c>
      <c r="F51" s="53">
        <v>2</v>
      </c>
      <c r="G51" s="50">
        <v>3000</v>
      </c>
      <c r="H51" s="54">
        <v>6000</v>
      </c>
    </row>
    <row r="52" spans="1:8" ht="22.5" customHeight="1">
      <c r="A52" s="52"/>
      <c r="B52" s="48" t="s">
        <v>1132</v>
      </c>
      <c r="C52" s="48" t="s">
        <v>1068</v>
      </c>
      <c r="D52" s="48" t="s">
        <v>1067</v>
      </c>
      <c r="E52" s="49" t="s">
        <v>1038</v>
      </c>
      <c r="F52" s="53">
        <v>1</v>
      </c>
      <c r="G52" s="50">
        <v>4000</v>
      </c>
      <c r="H52" s="54">
        <v>4000</v>
      </c>
    </row>
    <row r="53" spans="1:8" ht="22.5" customHeight="1">
      <c r="A53" s="52"/>
      <c r="B53" s="48" t="s">
        <v>1132</v>
      </c>
      <c r="C53" s="48" t="s">
        <v>1166</v>
      </c>
      <c r="D53" s="48" t="s">
        <v>1167</v>
      </c>
      <c r="E53" s="49" t="s">
        <v>1097</v>
      </c>
      <c r="F53" s="53">
        <v>1</v>
      </c>
      <c r="G53" s="50">
        <v>300</v>
      </c>
      <c r="H53" s="54">
        <v>300</v>
      </c>
    </row>
    <row r="54" spans="1:8" ht="22.5" customHeight="1">
      <c r="A54" s="52"/>
      <c r="B54" s="48" t="s">
        <v>1137</v>
      </c>
      <c r="C54" s="48" t="s">
        <v>1076</v>
      </c>
      <c r="D54" s="48" t="s">
        <v>1075</v>
      </c>
      <c r="E54" s="49" t="s">
        <v>1097</v>
      </c>
      <c r="F54" s="53">
        <v>2</v>
      </c>
      <c r="G54" s="50">
        <v>1000</v>
      </c>
      <c r="H54" s="54">
        <v>2000</v>
      </c>
    </row>
    <row r="55" spans="1:8" ht="22.5" customHeight="1">
      <c r="A55" s="52"/>
      <c r="B55" s="48" t="s">
        <v>1137</v>
      </c>
      <c r="C55" s="48" t="s">
        <v>1029</v>
      </c>
      <c r="D55" s="48" t="s">
        <v>1028</v>
      </c>
      <c r="E55" s="49" t="s">
        <v>1085</v>
      </c>
      <c r="F55" s="53">
        <v>190</v>
      </c>
      <c r="G55" s="50">
        <v>145</v>
      </c>
      <c r="H55" s="54">
        <v>27550</v>
      </c>
    </row>
    <row r="56" spans="1:8" ht="22.5" customHeight="1">
      <c r="A56" s="47" t="s">
        <v>121</v>
      </c>
      <c r="B56" s="52"/>
      <c r="C56" s="52"/>
      <c r="D56" s="52"/>
      <c r="E56" s="52"/>
      <c r="F56" s="45">
        <v>173</v>
      </c>
      <c r="G56" s="52"/>
      <c r="H56" s="51">
        <v>234800</v>
      </c>
    </row>
    <row r="57" spans="1:8" ht="22.5" customHeight="1">
      <c r="A57" s="52"/>
      <c r="B57" s="48" t="s">
        <v>1132</v>
      </c>
      <c r="C57" s="48" t="s">
        <v>1027</v>
      </c>
      <c r="D57" s="48" t="s">
        <v>1140</v>
      </c>
      <c r="E57" s="49" t="s">
        <v>1038</v>
      </c>
      <c r="F57" s="53">
        <v>11</v>
      </c>
      <c r="G57" s="50">
        <v>6000</v>
      </c>
      <c r="H57" s="54">
        <v>66000</v>
      </c>
    </row>
    <row r="58" spans="1:8" ht="22.5" customHeight="1">
      <c r="A58" s="52"/>
      <c r="B58" s="48" t="s">
        <v>1132</v>
      </c>
      <c r="C58" s="48" t="s">
        <v>1040</v>
      </c>
      <c r="D58" s="48" t="s">
        <v>1133</v>
      </c>
      <c r="E58" s="49" t="s">
        <v>1038</v>
      </c>
      <c r="F58" s="53">
        <v>12</v>
      </c>
      <c r="G58" s="50">
        <v>3000</v>
      </c>
      <c r="H58" s="54">
        <v>36000</v>
      </c>
    </row>
    <row r="59" spans="1:8" ht="22.5" customHeight="1">
      <c r="A59" s="52"/>
      <c r="B59" s="48" t="s">
        <v>1132</v>
      </c>
      <c r="C59" s="48" t="s">
        <v>1068</v>
      </c>
      <c r="D59" s="48" t="s">
        <v>1168</v>
      </c>
      <c r="E59" s="49" t="s">
        <v>1038</v>
      </c>
      <c r="F59" s="53">
        <v>1</v>
      </c>
      <c r="G59" s="50">
        <v>4000</v>
      </c>
      <c r="H59" s="54">
        <v>4000</v>
      </c>
    </row>
    <row r="60" spans="1:8" ht="22.5" customHeight="1">
      <c r="A60" s="52"/>
      <c r="B60" s="48" t="s">
        <v>1137</v>
      </c>
      <c r="C60" s="48" t="s">
        <v>1169</v>
      </c>
      <c r="D60" s="48" t="s">
        <v>1170</v>
      </c>
      <c r="E60" s="49" t="s">
        <v>1147</v>
      </c>
      <c r="F60" s="53">
        <v>28</v>
      </c>
      <c r="G60" s="50">
        <v>1100</v>
      </c>
      <c r="H60" s="54">
        <v>30800</v>
      </c>
    </row>
    <row r="61" spans="1:8" ht="22.5" customHeight="1">
      <c r="A61" s="52"/>
      <c r="B61" s="48" t="s">
        <v>1137</v>
      </c>
      <c r="C61" s="48" t="s">
        <v>1171</v>
      </c>
      <c r="D61" s="48" t="s">
        <v>1172</v>
      </c>
      <c r="E61" s="49" t="s">
        <v>1147</v>
      </c>
      <c r="F61" s="53">
        <v>19</v>
      </c>
      <c r="G61" s="50">
        <v>1000</v>
      </c>
      <c r="H61" s="54">
        <v>19000</v>
      </c>
    </row>
    <row r="62" spans="1:8" ht="22.5" customHeight="1">
      <c r="A62" s="52"/>
      <c r="B62" s="48" t="s">
        <v>1137</v>
      </c>
      <c r="C62" s="48" t="s">
        <v>1173</v>
      </c>
      <c r="D62" s="48" t="s">
        <v>1174</v>
      </c>
      <c r="E62" s="49" t="s">
        <v>1147</v>
      </c>
      <c r="F62" s="53">
        <v>3</v>
      </c>
      <c r="G62" s="50">
        <v>1500</v>
      </c>
      <c r="H62" s="54">
        <v>4500</v>
      </c>
    </row>
    <row r="63" spans="1:8" ht="22.5" customHeight="1">
      <c r="A63" s="52"/>
      <c r="B63" s="48" t="s">
        <v>1137</v>
      </c>
      <c r="C63" s="48" t="s">
        <v>1173</v>
      </c>
      <c r="D63" s="48" t="s">
        <v>1175</v>
      </c>
      <c r="E63" s="49" t="s">
        <v>1147</v>
      </c>
      <c r="F63" s="53">
        <v>70</v>
      </c>
      <c r="G63" s="50">
        <v>800</v>
      </c>
      <c r="H63" s="54">
        <v>56000</v>
      </c>
    </row>
    <row r="64" spans="1:8" ht="22.5" customHeight="1">
      <c r="A64" s="52"/>
      <c r="B64" s="48" t="s">
        <v>1137</v>
      </c>
      <c r="C64" s="48" t="s">
        <v>1176</v>
      </c>
      <c r="D64" s="48" t="s">
        <v>1177</v>
      </c>
      <c r="E64" s="49" t="s">
        <v>1151</v>
      </c>
      <c r="F64" s="53">
        <v>19</v>
      </c>
      <c r="G64" s="50">
        <v>500</v>
      </c>
      <c r="H64" s="54">
        <v>9500</v>
      </c>
    </row>
    <row r="65" spans="1:8" ht="22.5" customHeight="1">
      <c r="A65" s="52"/>
      <c r="B65" s="48" t="s">
        <v>1137</v>
      </c>
      <c r="C65" s="48" t="s">
        <v>1178</v>
      </c>
      <c r="D65" s="48" t="s">
        <v>1179</v>
      </c>
      <c r="E65" s="49" t="s">
        <v>1097</v>
      </c>
      <c r="F65" s="53">
        <v>10</v>
      </c>
      <c r="G65" s="50">
        <v>900</v>
      </c>
      <c r="H65" s="54">
        <v>9000</v>
      </c>
    </row>
    <row r="66" spans="1:8" ht="22.5" customHeight="1">
      <c r="A66" s="47" t="s">
        <v>111</v>
      </c>
      <c r="B66" s="52"/>
      <c r="C66" s="52"/>
      <c r="D66" s="52"/>
      <c r="E66" s="52"/>
      <c r="F66" s="45">
        <v>710</v>
      </c>
      <c r="G66" s="52"/>
      <c r="H66" s="51">
        <v>191700</v>
      </c>
    </row>
    <row r="67" spans="1:8" ht="22.5" customHeight="1">
      <c r="A67" s="52"/>
      <c r="B67" s="48" t="s">
        <v>1137</v>
      </c>
      <c r="C67" s="48" t="s">
        <v>1149</v>
      </c>
      <c r="D67" s="48" t="s">
        <v>1180</v>
      </c>
      <c r="E67" s="49" t="s">
        <v>1022</v>
      </c>
      <c r="F67" s="53">
        <v>710</v>
      </c>
      <c r="G67" s="50">
        <v>270</v>
      </c>
      <c r="H67" s="54">
        <v>191700</v>
      </c>
    </row>
    <row r="68" spans="1:8" ht="22.5" customHeight="1">
      <c r="A68" s="47" t="s">
        <v>123</v>
      </c>
      <c r="B68" s="52"/>
      <c r="C68" s="52"/>
      <c r="D68" s="52"/>
      <c r="E68" s="52"/>
      <c r="F68" s="45">
        <v>16</v>
      </c>
      <c r="G68" s="52"/>
      <c r="H68" s="51">
        <v>158500</v>
      </c>
    </row>
    <row r="69" spans="1:8" ht="22.5" customHeight="1">
      <c r="A69" s="52"/>
      <c r="B69" s="48" t="s">
        <v>1132</v>
      </c>
      <c r="C69" s="48" t="s">
        <v>1027</v>
      </c>
      <c r="D69" s="48" t="s">
        <v>1140</v>
      </c>
      <c r="E69" s="49" t="s">
        <v>1038</v>
      </c>
      <c r="F69" s="53">
        <v>11</v>
      </c>
      <c r="G69" s="50">
        <v>5900</v>
      </c>
      <c r="H69" s="54">
        <v>64900</v>
      </c>
    </row>
    <row r="70" spans="1:8" ht="22.5" customHeight="1">
      <c r="A70" s="52"/>
      <c r="B70" s="48" t="s">
        <v>1132</v>
      </c>
      <c r="C70" s="48" t="s">
        <v>1062</v>
      </c>
      <c r="D70" s="48" t="s">
        <v>1096</v>
      </c>
      <c r="E70" s="49" t="s">
        <v>1038</v>
      </c>
      <c r="F70" s="53">
        <v>1</v>
      </c>
      <c r="G70" s="50">
        <v>7800</v>
      </c>
      <c r="H70" s="54">
        <v>7800</v>
      </c>
    </row>
    <row r="71" spans="1:8" ht="22.5" customHeight="1">
      <c r="A71" s="52"/>
      <c r="B71" s="48" t="s">
        <v>1132</v>
      </c>
      <c r="C71" s="48" t="s">
        <v>1037</v>
      </c>
      <c r="D71" s="48" t="s">
        <v>1181</v>
      </c>
      <c r="E71" s="49" t="s">
        <v>1038</v>
      </c>
      <c r="F71" s="53">
        <v>1</v>
      </c>
      <c r="G71" s="50">
        <v>9800</v>
      </c>
      <c r="H71" s="54">
        <v>9800</v>
      </c>
    </row>
    <row r="72" spans="1:8" ht="22.5" customHeight="1">
      <c r="A72" s="52"/>
      <c r="B72" s="48" t="s">
        <v>1132</v>
      </c>
      <c r="C72" s="48" t="s">
        <v>1040</v>
      </c>
      <c r="D72" s="48" t="s">
        <v>1133</v>
      </c>
      <c r="E72" s="49" t="s">
        <v>1038</v>
      </c>
      <c r="F72" s="53">
        <v>2</v>
      </c>
      <c r="G72" s="50">
        <v>3000</v>
      </c>
      <c r="H72" s="54">
        <v>6000</v>
      </c>
    </row>
    <row r="73" spans="1:8" ht="22.5" customHeight="1">
      <c r="A73" s="52"/>
      <c r="B73" s="48" t="s">
        <v>1132</v>
      </c>
      <c r="C73" s="48" t="s">
        <v>1182</v>
      </c>
      <c r="D73" s="48" t="s">
        <v>1183</v>
      </c>
      <c r="E73" s="49" t="s">
        <v>1184</v>
      </c>
      <c r="F73" s="53">
        <v>1</v>
      </c>
      <c r="G73" s="50">
        <v>70000</v>
      </c>
      <c r="H73" s="54">
        <v>70000</v>
      </c>
    </row>
    <row r="74" spans="1:8" ht="22.5" customHeight="1">
      <c r="A74" s="47" t="s">
        <v>125</v>
      </c>
      <c r="B74" s="52"/>
      <c r="C74" s="52"/>
      <c r="D74" s="52"/>
      <c r="E74" s="52"/>
      <c r="F74" s="45">
        <v>1000</v>
      </c>
      <c r="G74" s="52"/>
      <c r="H74" s="51">
        <v>445500</v>
      </c>
    </row>
    <row r="75" spans="1:8" ht="22.5" customHeight="1">
      <c r="A75" s="52"/>
      <c r="B75" s="48" t="s">
        <v>1132</v>
      </c>
      <c r="C75" s="48" t="s">
        <v>1027</v>
      </c>
      <c r="D75" s="48" t="s">
        <v>1185</v>
      </c>
      <c r="E75" s="49" t="s">
        <v>1038</v>
      </c>
      <c r="F75" s="53">
        <v>9</v>
      </c>
      <c r="G75" s="50">
        <v>6000</v>
      </c>
      <c r="H75" s="54">
        <v>54000</v>
      </c>
    </row>
    <row r="76" spans="1:8" ht="22.5" customHeight="1">
      <c r="A76" s="52"/>
      <c r="B76" s="48" t="s">
        <v>1132</v>
      </c>
      <c r="C76" s="48" t="s">
        <v>1062</v>
      </c>
      <c r="D76" s="48" t="s">
        <v>1186</v>
      </c>
      <c r="E76" s="49" t="s">
        <v>1038</v>
      </c>
      <c r="F76" s="53">
        <v>1</v>
      </c>
      <c r="G76" s="50">
        <v>6000</v>
      </c>
      <c r="H76" s="54">
        <v>6000</v>
      </c>
    </row>
    <row r="77" spans="1:8" ht="22.5" customHeight="1">
      <c r="A77" s="52"/>
      <c r="B77" s="48" t="s">
        <v>1132</v>
      </c>
      <c r="C77" s="48" t="s">
        <v>1037</v>
      </c>
      <c r="D77" s="48" t="s">
        <v>1187</v>
      </c>
      <c r="E77" s="49" t="s">
        <v>1038</v>
      </c>
      <c r="F77" s="53">
        <v>3</v>
      </c>
      <c r="G77" s="50">
        <v>15000</v>
      </c>
      <c r="H77" s="54">
        <v>45000</v>
      </c>
    </row>
    <row r="78" spans="1:8" ht="22.5" customHeight="1">
      <c r="A78" s="52"/>
      <c r="B78" s="48" t="s">
        <v>1132</v>
      </c>
      <c r="C78" s="48" t="s">
        <v>1040</v>
      </c>
      <c r="D78" s="48" t="s">
        <v>1133</v>
      </c>
      <c r="E78" s="49" t="s">
        <v>1038</v>
      </c>
      <c r="F78" s="53">
        <v>5</v>
      </c>
      <c r="G78" s="50">
        <v>2700</v>
      </c>
      <c r="H78" s="54">
        <v>13500</v>
      </c>
    </row>
    <row r="79" spans="1:8" ht="22.5" customHeight="1">
      <c r="A79" s="52"/>
      <c r="B79" s="48" t="s">
        <v>1132</v>
      </c>
      <c r="C79" s="48" t="s">
        <v>1182</v>
      </c>
      <c r="D79" s="48" t="s">
        <v>1188</v>
      </c>
      <c r="E79" s="49" t="s">
        <v>1189</v>
      </c>
      <c r="F79" s="53">
        <v>19</v>
      </c>
      <c r="G79" s="50">
        <v>1500</v>
      </c>
      <c r="H79" s="54">
        <v>28500</v>
      </c>
    </row>
    <row r="80" spans="1:8" ht="22.5" customHeight="1">
      <c r="A80" s="52"/>
      <c r="B80" s="48" t="s">
        <v>1137</v>
      </c>
      <c r="C80" s="48" t="s">
        <v>1171</v>
      </c>
      <c r="D80" s="48" t="s">
        <v>1190</v>
      </c>
      <c r="E80" s="49" t="s">
        <v>1022</v>
      </c>
      <c r="F80" s="53">
        <v>2</v>
      </c>
      <c r="G80" s="50">
        <v>1200</v>
      </c>
      <c r="H80" s="54">
        <v>2400</v>
      </c>
    </row>
    <row r="81" spans="1:8" ht="22.5" customHeight="1">
      <c r="A81" s="52"/>
      <c r="B81" s="48" t="s">
        <v>1137</v>
      </c>
      <c r="C81" s="48" t="s">
        <v>1173</v>
      </c>
      <c r="D81" s="48" t="s">
        <v>1191</v>
      </c>
      <c r="E81" s="49" t="s">
        <v>1022</v>
      </c>
      <c r="F81" s="53">
        <v>50</v>
      </c>
      <c r="G81" s="50">
        <v>700</v>
      </c>
      <c r="H81" s="54">
        <v>35000</v>
      </c>
    </row>
    <row r="82" spans="1:8" ht="22.5" customHeight="1">
      <c r="A82" s="52"/>
      <c r="B82" s="48" t="s">
        <v>1137</v>
      </c>
      <c r="C82" s="48" t="s">
        <v>1138</v>
      </c>
      <c r="D82" s="48" t="s">
        <v>1192</v>
      </c>
      <c r="E82" s="49" t="s">
        <v>1022</v>
      </c>
      <c r="F82" s="53">
        <v>816</v>
      </c>
      <c r="G82" s="50">
        <v>300</v>
      </c>
      <c r="H82" s="54">
        <v>244800</v>
      </c>
    </row>
    <row r="83" spans="1:8" ht="22.5" customHeight="1">
      <c r="A83" s="52"/>
      <c r="B83" s="48" t="s">
        <v>1137</v>
      </c>
      <c r="C83" s="48" t="s">
        <v>1176</v>
      </c>
      <c r="D83" s="48" t="s">
        <v>1177</v>
      </c>
      <c r="E83" s="49" t="s">
        <v>1097</v>
      </c>
      <c r="F83" s="53">
        <v>8</v>
      </c>
      <c r="G83" s="50">
        <v>400</v>
      </c>
      <c r="H83" s="54">
        <v>3200</v>
      </c>
    </row>
    <row r="84" spans="1:8" ht="22.5" customHeight="1">
      <c r="A84" s="52"/>
      <c r="B84" s="48" t="s">
        <v>1137</v>
      </c>
      <c r="C84" s="48" t="s">
        <v>1149</v>
      </c>
      <c r="D84" s="48" t="s">
        <v>1193</v>
      </c>
      <c r="E84" s="49" t="s">
        <v>1097</v>
      </c>
      <c r="F84" s="53">
        <v>80</v>
      </c>
      <c r="G84" s="50">
        <v>85</v>
      </c>
      <c r="H84" s="54">
        <v>6800</v>
      </c>
    </row>
    <row r="85" spans="1:8" ht="22.5" customHeight="1">
      <c r="A85" s="52"/>
      <c r="B85" s="48" t="s">
        <v>1137</v>
      </c>
      <c r="C85" s="48" t="s">
        <v>1076</v>
      </c>
      <c r="D85" s="48" t="s">
        <v>1075</v>
      </c>
      <c r="E85" s="49" t="s">
        <v>1097</v>
      </c>
      <c r="F85" s="53">
        <v>7</v>
      </c>
      <c r="G85" s="50">
        <v>900</v>
      </c>
      <c r="H85" s="54">
        <v>6300</v>
      </c>
    </row>
    <row r="86" spans="1:8" ht="22.5" customHeight="1">
      <c r="A86" s="47" t="s">
        <v>119</v>
      </c>
      <c r="B86" s="362"/>
      <c r="C86" s="362"/>
      <c r="D86" s="362"/>
      <c r="E86" s="362"/>
      <c r="F86" s="45">
        <v>7</v>
      </c>
      <c r="G86" s="362"/>
      <c r="H86" s="51">
        <v>40000</v>
      </c>
    </row>
    <row r="87" spans="1:8" ht="22.5" customHeight="1">
      <c r="A87" s="362"/>
      <c r="B87" s="48" t="s">
        <v>1132</v>
      </c>
      <c r="C87" s="48" t="s">
        <v>1062</v>
      </c>
      <c r="D87" s="48" t="s">
        <v>1096</v>
      </c>
      <c r="E87" s="49" t="s">
        <v>1038</v>
      </c>
      <c r="F87" s="53">
        <v>3</v>
      </c>
      <c r="G87" s="50">
        <v>6600</v>
      </c>
      <c r="H87" s="54">
        <v>20000</v>
      </c>
    </row>
    <row r="88" spans="1:8" ht="22.5" customHeight="1">
      <c r="A88" s="362"/>
      <c r="B88" s="48" t="s">
        <v>1132</v>
      </c>
      <c r="C88" s="48" t="s">
        <v>1062</v>
      </c>
      <c r="D88" s="48" t="s">
        <v>1096</v>
      </c>
      <c r="E88" s="49" t="s">
        <v>1038</v>
      </c>
      <c r="F88" s="53">
        <v>2</v>
      </c>
      <c r="G88" s="50">
        <v>9000</v>
      </c>
      <c r="H88" s="54">
        <v>18000</v>
      </c>
    </row>
    <row r="89" spans="1:8" ht="22.5" customHeight="1">
      <c r="A89" s="362"/>
      <c r="B89" s="48" t="s">
        <v>1137</v>
      </c>
      <c r="C89" s="48" t="s">
        <v>1076</v>
      </c>
      <c r="D89" s="48" t="s">
        <v>1075</v>
      </c>
      <c r="E89" s="49" t="s">
        <v>1097</v>
      </c>
      <c r="F89" s="53">
        <v>2</v>
      </c>
      <c r="G89" s="50">
        <v>1000</v>
      </c>
      <c r="H89" s="54">
        <v>2000</v>
      </c>
    </row>
    <row r="90" spans="1:8" ht="22.5" customHeight="1">
      <c r="A90" s="52"/>
      <c r="B90" s="48"/>
      <c r="C90" s="48"/>
      <c r="D90" s="48"/>
      <c r="E90" s="49"/>
      <c r="F90" s="53"/>
      <c r="G90" s="50"/>
      <c r="H90" s="54"/>
    </row>
    <row r="91" spans="1:8" ht="21" customHeight="1">
      <c r="A91" s="335" t="s">
        <v>79</v>
      </c>
      <c r="B91" s="335"/>
      <c r="C91" s="335"/>
      <c r="D91" s="335"/>
      <c r="E91" s="335"/>
      <c r="F91" s="336"/>
      <c r="G91" s="337"/>
      <c r="H91" s="51">
        <f>H86+H74+H68+H66+H56+H48+H43+H33+H28+H22+H19+H17+H9</f>
        <v>11242030</v>
      </c>
    </row>
  </sheetData>
  <mergeCells count="9">
    <mergeCell ref="A3:H3"/>
    <mergeCell ref="A4:C4"/>
    <mergeCell ref="F5:H5"/>
    <mergeCell ref="A91:G91"/>
    <mergeCell ref="A5:A6"/>
    <mergeCell ref="B5:B6"/>
    <mergeCell ref="C5:C6"/>
    <mergeCell ref="D5:D6"/>
    <mergeCell ref="E5:E6"/>
  </mergeCells>
  <phoneticPr fontId="69" type="noConversion"/>
  <pageMargins left="0.28999999999999998" right="0.08" top="0.21" bottom="0.21" header="0" footer="0"/>
  <pageSetup paperSize="9" scale="81" orientation="landscape"/>
</worksheet>
</file>

<file path=xl/worksheets/sheet19.xml><?xml version="1.0" encoding="utf-8"?>
<worksheet xmlns="http://schemas.openxmlformats.org/spreadsheetml/2006/main" xmlns:r="http://schemas.openxmlformats.org/officeDocument/2006/relationships">
  <sheetPr>
    <outlinePr summaryRight="0"/>
    <pageSetUpPr fitToPage="1"/>
  </sheetPr>
  <dimension ref="A1:K11"/>
  <sheetViews>
    <sheetView showZeros="0" workbookViewId="0">
      <pane xSplit="2" ySplit="1" topLeftCell="C2" activePane="bottomRight" state="frozen"/>
      <selection pane="topRight"/>
      <selection pane="bottomLeft"/>
      <selection pane="bottomRight" activeCell="D43" sqref="D43"/>
    </sheetView>
  </sheetViews>
  <sheetFormatPr defaultColWidth="9.125" defaultRowHeight="14.25" customHeight="1"/>
  <cols>
    <col min="1" max="1" width="19.25" customWidth="1"/>
    <col min="2" max="2" width="33.875" customWidth="1"/>
    <col min="3" max="3" width="23.875" customWidth="1"/>
    <col min="4" max="4" width="12.625" customWidth="1"/>
    <col min="5" max="5" width="17.75" customWidth="1"/>
    <col min="6" max="6" width="12.75" customWidth="1"/>
    <col min="7" max="7" width="17.75" customWidth="1"/>
    <col min="8" max="11" width="23.125" customWidth="1"/>
  </cols>
  <sheetData>
    <row r="1" spans="1:11" ht="14.25" customHeight="1">
      <c r="A1" s="1"/>
      <c r="B1" s="1"/>
      <c r="C1" s="1"/>
      <c r="D1" s="1"/>
      <c r="E1" s="1"/>
      <c r="F1" s="1"/>
      <c r="G1" s="1"/>
      <c r="H1" s="1"/>
      <c r="I1" s="1"/>
      <c r="J1" s="1"/>
      <c r="K1" s="1"/>
    </row>
    <row r="2" spans="1:11" ht="14.25" customHeight="1">
      <c r="D2" s="21"/>
      <c r="E2" s="21"/>
      <c r="F2" s="21"/>
      <c r="G2" s="21"/>
      <c r="K2" s="29"/>
    </row>
    <row r="3" spans="1:11" ht="41.25" customHeight="1">
      <c r="A3" s="327" t="s">
        <v>19</v>
      </c>
      <c r="B3" s="327"/>
      <c r="C3" s="327"/>
      <c r="D3" s="327"/>
      <c r="E3" s="327"/>
      <c r="F3" s="327"/>
      <c r="G3" s="327"/>
      <c r="H3" s="327"/>
      <c r="I3" s="327"/>
      <c r="J3" s="327"/>
      <c r="K3" s="327"/>
    </row>
    <row r="4" spans="1:11" ht="13.5" customHeight="1">
      <c r="A4" s="299" t="str">
        <f>"部门名称："&amp;"祥云县教育体育局"</f>
        <v>部门名称：祥云县教育体育局</v>
      </c>
      <c r="B4" s="338"/>
      <c r="C4" s="338"/>
      <c r="D4" s="338"/>
      <c r="E4" s="338"/>
      <c r="F4" s="338"/>
      <c r="G4" s="338"/>
      <c r="H4" s="2"/>
      <c r="I4" s="2"/>
      <c r="J4" s="2"/>
      <c r="K4" s="30" t="s">
        <v>21</v>
      </c>
    </row>
    <row r="5" spans="1:11" ht="21.75" customHeight="1">
      <c r="A5" s="313" t="s">
        <v>576</v>
      </c>
      <c r="B5" s="313" t="s">
        <v>292</v>
      </c>
      <c r="C5" s="313" t="s">
        <v>577</v>
      </c>
      <c r="D5" s="312" t="s">
        <v>293</v>
      </c>
      <c r="E5" s="312" t="s">
        <v>294</v>
      </c>
      <c r="F5" s="312" t="s">
        <v>578</v>
      </c>
      <c r="G5" s="312" t="s">
        <v>579</v>
      </c>
      <c r="H5" s="339" t="s">
        <v>1194</v>
      </c>
      <c r="I5" s="305"/>
      <c r="J5" s="305"/>
      <c r="K5" s="305"/>
    </row>
    <row r="6" spans="1:11" ht="21.75" customHeight="1">
      <c r="A6" s="313"/>
      <c r="B6" s="313"/>
      <c r="C6" s="313"/>
      <c r="D6" s="312"/>
      <c r="E6" s="312"/>
      <c r="F6" s="312"/>
      <c r="G6" s="312"/>
      <c r="H6" s="305" t="s">
        <v>79</v>
      </c>
      <c r="I6" s="312" t="s">
        <v>82</v>
      </c>
      <c r="J6" s="312" t="s">
        <v>83</v>
      </c>
      <c r="K6" s="312" t="s">
        <v>84</v>
      </c>
    </row>
    <row r="7" spans="1:11" ht="40.5" customHeight="1">
      <c r="A7" s="343"/>
      <c r="B7" s="343"/>
      <c r="C7" s="343"/>
      <c r="D7" s="312"/>
      <c r="E7" s="312"/>
      <c r="F7" s="312"/>
      <c r="G7" s="312"/>
      <c r="H7" s="305"/>
      <c r="I7" s="312" t="s">
        <v>81</v>
      </c>
      <c r="J7" s="312"/>
      <c r="K7" s="312"/>
    </row>
    <row r="8" spans="1:11" ht="15" customHeight="1">
      <c r="A8" s="7">
        <v>1</v>
      </c>
      <c r="B8" s="7">
        <v>2</v>
      </c>
      <c r="C8" s="7">
        <v>3</v>
      </c>
      <c r="D8" s="7">
        <v>4</v>
      </c>
      <c r="E8" s="7">
        <v>5</v>
      </c>
      <c r="F8" s="7">
        <v>6</v>
      </c>
      <c r="G8" s="7">
        <v>7</v>
      </c>
      <c r="H8" s="7">
        <v>8</v>
      </c>
      <c r="I8" s="7">
        <v>9</v>
      </c>
      <c r="J8" s="31">
        <v>10</v>
      </c>
      <c r="K8" s="31">
        <v>11</v>
      </c>
    </row>
    <row r="9" spans="1:11" ht="18.75" customHeight="1">
      <c r="A9" s="22" t="s">
        <v>1002</v>
      </c>
      <c r="B9" s="23"/>
      <c r="C9" s="24"/>
      <c r="D9" s="24"/>
      <c r="E9" s="24"/>
      <c r="F9" s="24"/>
      <c r="G9" s="24"/>
      <c r="H9" s="25"/>
      <c r="I9" s="32"/>
      <c r="J9" s="32"/>
      <c r="K9" s="25"/>
    </row>
    <row r="10" spans="1:11" ht="18.75" customHeight="1">
      <c r="A10" s="13"/>
      <c r="B10" s="23"/>
      <c r="C10" s="23"/>
      <c r="D10" s="23"/>
      <c r="E10" s="23"/>
      <c r="F10" s="23"/>
      <c r="G10" s="23"/>
      <c r="H10" s="26"/>
      <c r="I10" s="26"/>
      <c r="J10" s="26"/>
      <c r="K10" s="25"/>
    </row>
    <row r="11" spans="1:11" ht="18.75" customHeight="1">
      <c r="A11" s="340" t="s">
        <v>1003</v>
      </c>
      <c r="B11" s="341"/>
      <c r="C11" s="341"/>
      <c r="D11" s="341"/>
      <c r="E11" s="341"/>
      <c r="F11" s="341"/>
      <c r="G11" s="342"/>
      <c r="H11" s="28"/>
      <c r="I11" s="28"/>
      <c r="J11" s="28"/>
      <c r="K11" s="33"/>
    </row>
  </sheetData>
  <mergeCells count="15">
    <mergeCell ref="A3:K3"/>
    <mergeCell ref="A4:G4"/>
    <mergeCell ref="H5:K5"/>
    <mergeCell ref="A11:G11"/>
    <mergeCell ref="A5:A7"/>
    <mergeCell ref="B5:B7"/>
    <mergeCell ref="C5:C7"/>
    <mergeCell ref="D5:D7"/>
    <mergeCell ref="E5:E7"/>
    <mergeCell ref="F5:F7"/>
    <mergeCell ref="G5:G7"/>
    <mergeCell ref="H6:H7"/>
    <mergeCell ref="I6:I7"/>
    <mergeCell ref="J6:J7"/>
    <mergeCell ref="K6:K7"/>
  </mergeCells>
  <phoneticPr fontId="69" type="noConversion"/>
  <printOptions horizontalCentered="1"/>
  <pageMargins left="0.37" right="0.37" top="0.56000000000000005" bottom="0.56000000000000005" header="0.48" footer="0.48"/>
  <pageSetup paperSize="9" scale="56" orientation="landscape"/>
</worksheet>
</file>

<file path=xl/worksheets/sheet2.xml><?xml version="1.0" encoding="utf-8"?>
<worksheet xmlns="http://schemas.openxmlformats.org/spreadsheetml/2006/main" xmlns:r="http://schemas.openxmlformats.org/officeDocument/2006/relationships">
  <sheetPr>
    <outlinePr summaryRight="0"/>
  </sheetPr>
  <dimension ref="A1:A22"/>
  <sheetViews>
    <sheetView showZeros="0" workbookViewId="0">
      <pane ySplit="1" topLeftCell="A2" activePane="bottomLeft" state="frozen"/>
      <selection pane="bottomLeft" activeCell="B12" sqref="B12"/>
    </sheetView>
  </sheetViews>
  <sheetFormatPr defaultColWidth="9.125" defaultRowHeight="19.5" customHeight="1"/>
  <cols>
    <col min="1" max="1" width="113.625" customWidth="1"/>
    <col min="2" max="2" width="12.625"/>
    <col min="4" max="4" width="12.625"/>
  </cols>
  <sheetData>
    <row r="1" spans="1:1" ht="19.5" customHeight="1">
      <c r="A1" s="1"/>
    </row>
    <row r="2" spans="1:1" ht="42.4" customHeight="1">
      <c r="A2" s="220"/>
    </row>
    <row r="3" spans="1:1" ht="22.5" customHeight="1">
      <c r="A3" s="221" t="s">
        <v>2</v>
      </c>
    </row>
    <row r="4" spans="1:1" ht="22.5" customHeight="1">
      <c r="A4" s="222"/>
    </row>
    <row r="5" spans="1:1" ht="22.5" customHeight="1">
      <c r="A5" s="223" t="s">
        <v>3</v>
      </c>
    </row>
    <row r="6" spans="1:1" ht="22.5" customHeight="1">
      <c r="A6" s="223" t="s">
        <v>4</v>
      </c>
    </row>
    <row r="7" spans="1:1" ht="22.5" customHeight="1">
      <c r="A7" s="223" t="s">
        <v>5</v>
      </c>
    </row>
    <row r="8" spans="1:1" ht="22.5" customHeight="1">
      <c r="A8" s="223" t="s">
        <v>6</v>
      </c>
    </row>
    <row r="9" spans="1:1" ht="22.5" customHeight="1">
      <c r="A9" s="223" t="s">
        <v>7</v>
      </c>
    </row>
    <row r="10" spans="1:1" ht="22.5" customHeight="1">
      <c r="A10" s="223" t="s">
        <v>8</v>
      </c>
    </row>
    <row r="11" spans="1:1" ht="22.5" customHeight="1">
      <c r="A11" s="223" t="s">
        <v>9</v>
      </c>
    </row>
    <row r="12" spans="1:1" ht="22.5" customHeight="1">
      <c r="A12" s="223" t="s">
        <v>10</v>
      </c>
    </row>
    <row r="13" spans="1:1" ht="22.5" customHeight="1">
      <c r="A13" s="223" t="s">
        <v>11</v>
      </c>
    </row>
    <row r="14" spans="1:1" ht="22.5" customHeight="1">
      <c r="A14" s="223" t="s">
        <v>12</v>
      </c>
    </row>
    <row r="15" spans="1:1" ht="22.5" customHeight="1">
      <c r="A15" s="223" t="s">
        <v>13</v>
      </c>
    </row>
    <row r="16" spans="1:1" ht="22.5" customHeight="1">
      <c r="A16" s="223" t="s">
        <v>14</v>
      </c>
    </row>
    <row r="17" spans="1:1" ht="22.5" customHeight="1">
      <c r="A17" s="223" t="s">
        <v>15</v>
      </c>
    </row>
    <row r="18" spans="1:1" ht="22.5" customHeight="1">
      <c r="A18" s="223" t="s">
        <v>16</v>
      </c>
    </row>
    <row r="19" spans="1:1" ht="22.5" customHeight="1">
      <c r="A19" s="223" t="s">
        <v>17</v>
      </c>
    </row>
    <row r="20" spans="1:1" ht="22.5" customHeight="1">
      <c r="A20" s="223" t="s">
        <v>18</v>
      </c>
    </row>
    <row r="21" spans="1:1" ht="22.5" customHeight="1">
      <c r="A21" s="223" t="s">
        <v>19</v>
      </c>
    </row>
    <row r="22" spans="1:1" ht="22.5" customHeight="1">
      <c r="A22" s="223" t="s">
        <v>20</v>
      </c>
    </row>
  </sheetData>
  <phoneticPr fontId="69" type="noConversion"/>
  <pageMargins left="0.75" right="0.75" top="1" bottom="1" header="0.5" footer="0.5"/>
  <pageSetup paperSize="9" orientation="portrait"/>
</worksheet>
</file>

<file path=xl/worksheets/sheet20.xml><?xml version="1.0" encoding="utf-8"?>
<worksheet xmlns="http://schemas.openxmlformats.org/spreadsheetml/2006/main" xmlns:r="http://schemas.openxmlformats.org/officeDocument/2006/relationships">
  <sheetPr>
    <outlinePr summaryRight="0"/>
  </sheetPr>
  <dimension ref="A1:G65"/>
  <sheetViews>
    <sheetView showZeros="0" tabSelected="1" workbookViewId="0">
      <pane xSplit="2" ySplit="1" topLeftCell="C47" activePane="bottomRight" state="frozen"/>
      <selection pane="topRight"/>
      <selection pane="bottomLeft"/>
      <selection pane="bottomRight" activeCell="E65" sqref="E65"/>
    </sheetView>
  </sheetViews>
  <sheetFormatPr defaultColWidth="9.125" defaultRowHeight="14.25" customHeight="1"/>
  <cols>
    <col min="1" max="1" width="37.75" customWidth="1"/>
    <col min="2" max="2" width="15.625" customWidth="1"/>
    <col min="3" max="3" width="57.375" customWidth="1"/>
    <col min="4" max="4" width="9.75" customWidth="1"/>
    <col min="5" max="7" width="19.875" customWidth="1"/>
  </cols>
  <sheetData>
    <row r="1" spans="1:7" ht="14.25" customHeight="1">
      <c r="A1" s="1"/>
      <c r="B1" s="1"/>
      <c r="C1" s="1"/>
      <c r="D1" s="1"/>
      <c r="E1" s="1"/>
      <c r="F1" s="1"/>
      <c r="G1" s="1"/>
    </row>
    <row r="2" spans="1:7" ht="13.5" customHeight="1">
      <c r="A2" s="344"/>
      <c r="B2" s="344"/>
      <c r="C2" s="344"/>
      <c r="D2" s="345"/>
      <c r="E2" s="344"/>
      <c r="F2" s="344"/>
      <c r="G2" s="346"/>
    </row>
    <row r="3" spans="1:7" ht="27.75" customHeight="1">
      <c r="A3" s="327" t="s">
        <v>20</v>
      </c>
      <c r="B3" s="327"/>
      <c r="C3" s="327"/>
      <c r="D3" s="327"/>
      <c r="E3" s="327"/>
      <c r="F3" s="327"/>
      <c r="G3" s="327"/>
    </row>
    <row r="4" spans="1:7" ht="13.5" customHeight="1">
      <c r="A4" s="299" t="str">
        <f>"部门名称："&amp;"祥云县教育体育局"</f>
        <v>部门名称：祥云县教育体育局</v>
      </c>
      <c r="B4" s="338"/>
      <c r="C4" s="338"/>
      <c r="D4" s="338"/>
      <c r="E4" s="2"/>
      <c r="F4" s="2"/>
      <c r="G4" s="3" t="s">
        <v>21</v>
      </c>
    </row>
    <row r="5" spans="1:7" ht="21.75" customHeight="1">
      <c r="A5" s="313" t="s">
        <v>577</v>
      </c>
      <c r="B5" s="313" t="s">
        <v>576</v>
      </c>
      <c r="C5" s="313" t="s">
        <v>292</v>
      </c>
      <c r="D5" s="312" t="s">
        <v>1195</v>
      </c>
      <c r="E5" s="305" t="s">
        <v>82</v>
      </c>
      <c r="F5" s="305"/>
      <c r="G5" s="305"/>
    </row>
    <row r="6" spans="1:7" ht="21.75" customHeight="1">
      <c r="A6" s="313"/>
      <c r="B6" s="313"/>
      <c r="C6" s="313"/>
      <c r="D6" s="312"/>
      <c r="E6" s="305" t="s">
        <v>1196</v>
      </c>
      <c r="F6" s="312" t="s">
        <v>1197</v>
      </c>
      <c r="G6" s="312" t="s">
        <v>1198</v>
      </c>
    </row>
    <row r="7" spans="1:7" ht="40.5" customHeight="1">
      <c r="A7" s="313"/>
      <c r="B7" s="313"/>
      <c r="C7" s="313"/>
      <c r="D7" s="312"/>
      <c r="E7" s="305"/>
      <c r="F7" s="312" t="s">
        <v>81</v>
      </c>
      <c r="G7" s="312"/>
    </row>
    <row r="8" spans="1:7" ht="15" customHeight="1">
      <c r="A8" s="7">
        <v>1</v>
      </c>
      <c r="B8" s="7">
        <v>2</v>
      </c>
      <c r="C8" s="7">
        <v>3</v>
      </c>
      <c r="D8" s="7">
        <v>4</v>
      </c>
      <c r="E8" s="7">
        <v>5</v>
      </c>
      <c r="F8" s="7">
        <v>6</v>
      </c>
      <c r="G8" s="7">
        <v>7</v>
      </c>
    </row>
    <row r="9" spans="1:7" ht="21" customHeight="1">
      <c r="A9" s="8" t="s">
        <v>98</v>
      </c>
      <c r="B9" s="9"/>
      <c r="C9" s="9"/>
      <c r="D9" s="10"/>
      <c r="E9" s="11">
        <f>E65</f>
        <v>47167500</v>
      </c>
      <c r="F9" s="11">
        <f>F65</f>
        <v>46996200</v>
      </c>
      <c r="G9" s="11">
        <f>G65</f>
        <v>47997200</v>
      </c>
    </row>
    <row r="10" spans="1:7" ht="21" customHeight="1">
      <c r="A10" s="12" t="s">
        <v>98</v>
      </c>
      <c r="B10" s="13"/>
      <c r="C10" s="13"/>
      <c r="D10" s="14"/>
      <c r="E10" s="11">
        <v>24712500</v>
      </c>
      <c r="F10" s="11">
        <v>24276600</v>
      </c>
      <c r="G10" s="11">
        <v>25277600</v>
      </c>
    </row>
    <row r="11" spans="1:7" ht="21" customHeight="1">
      <c r="A11" s="15"/>
      <c r="B11" s="13" t="s">
        <v>586</v>
      </c>
      <c r="C11" s="13" t="s">
        <v>616</v>
      </c>
      <c r="D11" s="14" t="s">
        <v>1199</v>
      </c>
      <c r="E11" s="16">
        <v>5186900</v>
      </c>
      <c r="F11" s="16">
        <v>5180000</v>
      </c>
      <c r="G11" s="16">
        <v>5180000</v>
      </c>
    </row>
    <row r="12" spans="1:7" ht="21" customHeight="1">
      <c r="A12" s="15"/>
      <c r="B12" s="13" t="s">
        <v>586</v>
      </c>
      <c r="C12" s="13" t="s">
        <v>612</v>
      </c>
      <c r="D12" s="14" t="s">
        <v>1199</v>
      </c>
      <c r="E12" s="16">
        <v>21000</v>
      </c>
      <c r="F12" s="16">
        <v>22000</v>
      </c>
      <c r="G12" s="16">
        <v>23000</v>
      </c>
    </row>
    <row r="13" spans="1:7" ht="21" customHeight="1">
      <c r="A13" s="15"/>
      <c r="B13" s="13" t="s">
        <v>591</v>
      </c>
      <c r="C13" s="13" t="s">
        <v>593</v>
      </c>
      <c r="D13" s="14" t="s">
        <v>1199</v>
      </c>
      <c r="E13" s="16">
        <v>300000</v>
      </c>
      <c r="F13" s="16">
        <v>300000</v>
      </c>
      <c r="G13" s="16">
        <v>300000</v>
      </c>
    </row>
    <row r="14" spans="1:7" ht="21" customHeight="1">
      <c r="A14" s="15"/>
      <c r="B14" s="13" t="s">
        <v>598</v>
      </c>
      <c r="C14" s="13" t="s">
        <v>606</v>
      </c>
      <c r="D14" s="14" t="s">
        <v>1199</v>
      </c>
      <c r="E14" s="16">
        <v>800000</v>
      </c>
      <c r="F14" s="16">
        <v>900000</v>
      </c>
      <c r="G14" s="16">
        <v>900000</v>
      </c>
    </row>
    <row r="15" spans="1:7" ht="21" customHeight="1">
      <c r="A15" s="15"/>
      <c r="B15" s="13" t="s">
        <v>598</v>
      </c>
      <c r="C15" s="13" t="s">
        <v>620</v>
      </c>
      <c r="D15" s="14" t="s">
        <v>1199</v>
      </c>
      <c r="E15" s="16">
        <v>200000</v>
      </c>
      <c r="F15" s="16">
        <v>210000</v>
      </c>
      <c r="G15" s="16">
        <v>210000</v>
      </c>
    </row>
    <row r="16" spans="1:7" ht="21" customHeight="1">
      <c r="A16" s="15"/>
      <c r="B16" s="13" t="s">
        <v>598</v>
      </c>
      <c r="C16" s="13" t="s">
        <v>622</v>
      </c>
      <c r="D16" s="14" t="s">
        <v>1199</v>
      </c>
      <c r="E16" s="16">
        <v>2200000</v>
      </c>
      <c r="F16" s="16">
        <v>2500000</v>
      </c>
      <c r="G16" s="16">
        <v>2500000</v>
      </c>
    </row>
    <row r="17" spans="1:7" ht="21" customHeight="1">
      <c r="A17" s="15"/>
      <c r="B17" s="13" t="s">
        <v>586</v>
      </c>
      <c r="C17" s="13" t="s">
        <v>595</v>
      </c>
      <c r="D17" s="14" t="s">
        <v>1199</v>
      </c>
      <c r="E17" s="16">
        <v>45600</v>
      </c>
      <c r="F17" s="16">
        <v>50000</v>
      </c>
      <c r="G17" s="16">
        <v>50000</v>
      </c>
    </row>
    <row r="18" spans="1:7" ht="21" customHeight="1">
      <c r="A18" s="15"/>
      <c r="B18" s="13" t="s">
        <v>586</v>
      </c>
      <c r="C18" s="13" t="s">
        <v>602</v>
      </c>
      <c r="D18" s="14" t="s">
        <v>1199</v>
      </c>
      <c r="E18" s="16">
        <v>94600</v>
      </c>
      <c r="F18" s="16">
        <v>100000</v>
      </c>
      <c r="G18" s="16">
        <v>100000</v>
      </c>
    </row>
    <row r="19" spans="1:7" ht="21" customHeight="1">
      <c r="A19" s="15"/>
      <c r="B19" s="13" t="s">
        <v>586</v>
      </c>
      <c r="C19" s="13" t="s">
        <v>597</v>
      </c>
      <c r="D19" s="14" t="s">
        <v>1199</v>
      </c>
      <c r="E19" s="16">
        <v>1550700</v>
      </c>
      <c r="F19" s="16">
        <v>1560000</v>
      </c>
      <c r="G19" s="16">
        <v>1560000</v>
      </c>
    </row>
    <row r="20" spans="1:7" ht="21" customHeight="1">
      <c r="A20" s="15"/>
      <c r="B20" s="13" t="s">
        <v>598</v>
      </c>
      <c r="C20" s="13" t="s">
        <v>614</v>
      </c>
      <c r="D20" s="14" t="s">
        <v>1199</v>
      </c>
      <c r="E20" s="16">
        <v>700000</v>
      </c>
      <c r="F20" s="16">
        <v>800000</v>
      </c>
      <c r="G20" s="16">
        <v>800000</v>
      </c>
    </row>
    <row r="21" spans="1:7" ht="21" customHeight="1">
      <c r="A21" s="15"/>
      <c r="B21" s="13" t="s">
        <v>591</v>
      </c>
      <c r="C21" s="13" t="s">
        <v>626</v>
      </c>
      <c r="D21" s="14" t="s">
        <v>1199</v>
      </c>
      <c r="E21" s="16">
        <v>12000000</v>
      </c>
      <c r="F21" s="16">
        <v>11000000</v>
      </c>
      <c r="G21" s="16">
        <v>12000000</v>
      </c>
    </row>
    <row r="22" spans="1:7" ht="21" customHeight="1">
      <c r="A22" s="15"/>
      <c r="B22" s="13" t="s">
        <v>586</v>
      </c>
      <c r="C22" s="13" t="s">
        <v>588</v>
      </c>
      <c r="D22" s="14" t="s">
        <v>1199</v>
      </c>
      <c r="E22" s="16">
        <v>37700</v>
      </c>
      <c r="F22" s="16">
        <v>40000</v>
      </c>
      <c r="G22" s="16">
        <v>40000</v>
      </c>
    </row>
    <row r="23" spans="1:7" ht="21" customHeight="1">
      <c r="A23" s="15"/>
      <c r="B23" s="13" t="s">
        <v>598</v>
      </c>
      <c r="C23" s="13" t="s">
        <v>624</v>
      </c>
      <c r="D23" s="14" t="s">
        <v>1199</v>
      </c>
      <c r="E23" s="16">
        <v>144600</v>
      </c>
      <c r="F23" s="16">
        <v>144600</v>
      </c>
      <c r="G23" s="16">
        <v>144600</v>
      </c>
    </row>
    <row r="24" spans="1:7" ht="21" customHeight="1">
      <c r="A24" s="15"/>
      <c r="B24" s="13" t="s">
        <v>586</v>
      </c>
      <c r="C24" s="13" t="s">
        <v>618</v>
      </c>
      <c r="D24" s="14" t="s">
        <v>1199</v>
      </c>
      <c r="E24" s="16">
        <v>783300</v>
      </c>
      <c r="F24" s="16">
        <v>790000</v>
      </c>
      <c r="G24" s="16">
        <v>790000</v>
      </c>
    </row>
    <row r="25" spans="1:7" ht="21" customHeight="1">
      <c r="A25" s="15"/>
      <c r="B25" s="13" t="s">
        <v>586</v>
      </c>
      <c r="C25" s="13" t="s">
        <v>604</v>
      </c>
      <c r="D25" s="14" t="s">
        <v>1199</v>
      </c>
      <c r="E25" s="16">
        <v>114700</v>
      </c>
      <c r="F25" s="16">
        <v>120000</v>
      </c>
      <c r="G25" s="16">
        <v>120000</v>
      </c>
    </row>
    <row r="26" spans="1:7" ht="21" customHeight="1">
      <c r="A26" s="15"/>
      <c r="B26" s="13" t="s">
        <v>598</v>
      </c>
      <c r="C26" s="13" t="s">
        <v>600</v>
      </c>
      <c r="D26" s="14" t="s">
        <v>1199</v>
      </c>
      <c r="E26" s="16">
        <v>280000</v>
      </c>
      <c r="F26" s="16">
        <v>300000</v>
      </c>
      <c r="G26" s="16">
        <v>300000</v>
      </c>
    </row>
    <row r="27" spans="1:7" ht="21" customHeight="1">
      <c r="A27" s="15"/>
      <c r="B27" s="13" t="s">
        <v>586</v>
      </c>
      <c r="C27" s="13" t="s">
        <v>608</v>
      </c>
      <c r="D27" s="14" t="s">
        <v>1199</v>
      </c>
      <c r="E27" s="16">
        <v>53400</v>
      </c>
      <c r="F27" s="16">
        <v>60000</v>
      </c>
      <c r="G27" s="16">
        <v>60000</v>
      </c>
    </row>
    <row r="28" spans="1:7" ht="21" customHeight="1">
      <c r="A28" s="15"/>
      <c r="B28" s="13" t="s">
        <v>598</v>
      </c>
      <c r="C28" s="13" t="s">
        <v>610</v>
      </c>
      <c r="D28" s="14" t="s">
        <v>1199</v>
      </c>
      <c r="E28" s="16">
        <v>200000</v>
      </c>
      <c r="F28" s="16">
        <v>200000</v>
      </c>
      <c r="G28" s="16">
        <v>200000</v>
      </c>
    </row>
    <row r="29" spans="1:7" ht="21" customHeight="1">
      <c r="A29" s="12" t="s">
        <v>101</v>
      </c>
      <c r="B29" s="15"/>
      <c r="C29" s="15"/>
      <c r="D29" s="15"/>
      <c r="E29" s="11">
        <v>2000000</v>
      </c>
      <c r="F29" s="11">
        <v>2000000</v>
      </c>
      <c r="G29" s="11">
        <v>2000000</v>
      </c>
    </row>
    <row r="30" spans="1:7" ht="21" customHeight="1">
      <c r="A30" s="15"/>
      <c r="B30" s="13" t="s">
        <v>591</v>
      </c>
      <c r="C30" s="13" t="s">
        <v>636</v>
      </c>
      <c r="D30" s="14" t="s">
        <v>1199</v>
      </c>
      <c r="E30" s="16">
        <v>2000000</v>
      </c>
      <c r="F30" s="16">
        <v>2000000</v>
      </c>
      <c r="G30" s="16">
        <v>2000000</v>
      </c>
    </row>
    <row r="31" spans="1:7" ht="21" customHeight="1">
      <c r="A31" s="12" t="s">
        <v>105</v>
      </c>
      <c r="B31" s="15"/>
      <c r="C31" s="15"/>
      <c r="D31" s="15"/>
      <c r="E31" s="11">
        <v>3544000</v>
      </c>
      <c r="F31" s="11">
        <v>3544000</v>
      </c>
      <c r="G31" s="11">
        <v>3544000</v>
      </c>
    </row>
    <row r="32" spans="1:7" ht="21" customHeight="1">
      <c r="A32" s="15"/>
      <c r="B32" s="13" t="s">
        <v>598</v>
      </c>
      <c r="C32" s="13" t="s">
        <v>652</v>
      </c>
      <c r="D32" s="14" t="s">
        <v>1199</v>
      </c>
      <c r="E32" s="16">
        <v>3544000</v>
      </c>
      <c r="F32" s="16">
        <v>3544000</v>
      </c>
      <c r="G32" s="16">
        <v>3544000</v>
      </c>
    </row>
    <row r="33" spans="1:7" ht="21" customHeight="1">
      <c r="A33" s="12" t="s">
        <v>107</v>
      </c>
      <c r="B33" s="15"/>
      <c r="C33" s="15"/>
      <c r="D33" s="15"/>
      <c r="E33" s="11">
        <v>5450300</v>
      </c>
      <c r="F33" s="11">
        <v>5450300</v>
      </c>
      <c r="G33" s="11">
        <v>5450300</v>
      </c>
    </row>
    <row r="34" spans="1:7" ht="21" customHeight="1">
      <c r="A34" s="15"/>
      <c r="B34" s="13" t="s">
        <v>591</v>
      </c>
      <c r="C34" s="13" t="s">
        <v>662</v>
      </c>
      <c r="D34" s="14" t="s">
        <v>1199</v>
      </c>
      <c r="E34" s="16">
        <v>1490400</v>
      </c>
      <c r="F34" s="16">
        <v>1490400</v>
      </c>
      <c r="G34" s="16">
        <v>1490400</v>
      </c>
    </row>
    <row r="35" spans="1:7" ht="21" customHeight="1">
      <c r="A35" s="15"/>
      <c r="B35" s="13" t="s">
        <v>598</v>
      </c>
      <c r="C35" s="13" t="s">
        <v>660</v>
      </c>
      <c r="D35" s="14" t="s">
        <v>1199</v>
      </c>
      <c r="E35" s="16">
        <v>3959900</v>
      </c>
      <c r="F35" s="16">
        <v>3959900</v>
      </c>
      <c r="G35" s="16">
        <v>3959900</v>
      </c>
    </row>
    <row r="36" spans="1:7" ht="21" customHeight="1">
      <c r="A36" s="12" t="s">
        <v>109</v>
      </c>
      <c r="B36" s="15"/>
      <c r="C36" s="15"/>
      <c r="D36" s="15"/>
      <c r="E36" s="11">
        <v>624600</v>
      </c>
      <c r="F36" s="11">
        <v>674000</v>
      </c>
      <c r="G36" s="11">
        <v>674000</v>
      </c>
    </row>
    <row r="37" spans="1:7" ht="21" customHeight="1">
      <c r="A37" s="15"/>
      <c r="B37" s="13" t="s">
        <v>591</v>
      </c>
      <c r="C37" s="13" t="s">
        <v>666</v>
      </c>
      <c r="D37" s="14" t="s">
        <v>1199</v>
      </c>
      <c r="E37" s="16">
        <v>602600</v>
      </c>
      <c r="F37" s="16">
        <v>650000</v>
      </c>
      <c r="G37" s="16">
        <v>650000</v>
      </c>
    </row>
    <row r="38" spans="1:7" ht="21" customHeight="1">
      <c r="A38" s="15"/>
      <c r="B38" s="13" t="s">
        <v>591</v>
      </c>
      <c r="C38" s="13" t="s">
        <v>664</v>
      </c>
      <c r="D38" s="14" t="s">
        <v>1199</v>
      </c>
      <c r="E38" s="16">
        <v>22000</v>
      </c>
      <c r="F38" s="16">
        <v>24000</v>
      </c>
      <c r="G38" s="16">
        <v>24000</v>
      </c>
    </row>
    <row r="39" spans="1:7" ht="21" customHeight="1">
      <c r="A39" s="12" t="s">
        <v>111</v>
      </c>
      <c r="B39" s="15"/>
      <c r="C39" s="15"/>
      <c r="D39" s="15"/>
      <c r="E39" s="11">
        <v>1017900</v>
      </c>
      <c r="F39" s="17">
        <v>1017900</v>
      </c>
      <c r="G39" s="17">
        <v>1017900</v>
      </c>
    </row>
    <row r="40" spans="1:7" ht="21" customHeight="1">
      <c r="A40" s="15"/>
      <c r="B40" s="13" t="s">
        <v>591</v>
      </c>
      <c r="C40" s="13" t="s">
        <v>662</v>
      </c>
      <c r="D40" s="14" t="s">
        <v>1199</v>
      </c>
      <c r="E40" s="16">
        <v>324000</v>
      </c>
      <c r="F40" s="18">
        <v>324000</v>
      </c>
      <c r="G40" s="18">
        <v>324000</v>
      </c>
    </row>
    <row r="41" spans="1:7" ht="21" customHeight="1">
      <c r="A41" s="15"/>
      <c r="B41" s="13" t="s">
        <v>598</v>
      </c>
      <c r="C41" s="13" t="s">
        <v>670</v>
      </c>
      <c r="D41" s="14" t="s">
        <v>1199</v>
      </c>
      <c r="E41" s="16">
        <v>693900</v>
      </c>
      <c r="F41" s="18">
        <v>693900</v>
      </c>
      <c r="G41" s="18">
        <v>693900</v>
      </c>
    </row>
    <row r="42" spans="1:7" ht="21" customHeight="1">
      <c r="A42" s="12" t="s">
        <v>113</v>
      </c>
      <c r="B42" s="15"/>
      <c r="C42" s="15"/>
      <c r="D42" s="15"/>
      <c r="E42" s="11">
        <v>1460600</v>
      </c>
      <c r="F42" s="11">
        <v>1460600</v>
      </c>
      <c r="G42" s="11">
        <v>1460600</v>
      </c>
    </row>
    <row r="43" spans="1:7" ht="21" customHeight="1">
      <c r="A43" s="15"/>
      <c r="B43" s="13"/>
      <c r="C43" s="13" t="s">
        <v>662</v>
      </c>
      <c r="D43" s="15"/>
      <c r="E43" s="16">
        <v>21600</v>
      </c>
      <c r="F43" s="16">
        <v>21600</v>
      </c>
      <c r="G43" s="16">
        <v>21600</v>
      </c>
    </row>
    <row r="44" spans="1:7" ht="21" customHeight="1">
      <c r="A44" s="15"/>
      <c r="B44" s="13" t="s">
        <v>598</v>
      </c>
      <c r="C44" s="13" t="s">
        <v>673</v>
      </c>
      <c r="D44" s="14" t="s">
        <v>1199</v>
      </c>
      <c r="E44" s="16">
        <v>1439000</v>
      </c>
      <c r="F44" s="16"/>
      <c r="G44" s="16"/>
    </row>
    <row r="45" spans="1:7" ht="21" customHeight="1">
      <c r="A45" s="12" t="s">
        <v>115</v>
      </c>
      <c r="B45" s="15"/>
      <c r="C45" s="15"/>
      <c r="D45" s="15"/>
      <c r="E45" s="11">
        <v>545400</v>
      </c>
      <c r="F45" s="11">
        <v>545400</v>
      </c>
      <c r="G45" s="11">
        <v>545400</v>
      </c>
    </row>
    <row r="46" spans="1:7" ht="21" customHeight="1">
      <c r="A46" s="15"/>
      <c r="B46" s="13" t="s">
        <v>591</v>
      </c>
      <c r="C46" s="13" t="s">
        <v>677</v>
      </c>
      <c r="D46" s="14" t="s">
        <v>1199</v>
      </c>
      <c r="E46" s="16">
        <v>545400</v>
      </c>
      <c r="F46" s="16">
        <v>545400</v>
      </c>
      <c r="G46" s="16">
        <v>545400</v>
      </c>
    </row>
    <row r="47" spans="1:7" ht="21" customHeight="1">
      <c r="A47" s="12" t="s">
        <v>117</v>
      </c>
      <c r="B47" s="15"/>
      <c r="C47" s="15"/>
      <c r="D47" s="15"/>
      <c r="E47" s="11">
        <v>910200</v>
      </c>
      <c r="F47" s="11">
        <v>920000</v>
      </c>
      <c r="G47" s="11">
        <v>920000</v>
      </c>
    </row>
    <row r="48" spans="1:7" ht="21" customHeight="1">
      <c r="A48" s="15"/>
      <c r="B48" s="13" t="s">
        <v>591</v>
      </c>
      <c r="C48" s="13" t="s">
        <v>662</v>
      </c>
      <c r="D48" s="14" t="s">
        <v>1199</v>
      </c>
      <c r="E48" s="16">
        <v>129600</v>
      </c>
      <c r="F48" s="16">
        <v>130000</v>
      </c>
      <c r="G48" s="16">
        <v>130000</v>
      </c>
    </row>
    <row r="49" spans="1:7" ht="21" customHeight="1">
      <c r="A49" s="15"/>
      <c r="B49" s="13" t="s">
        <v>598</v>
      </c>
      <c r="C49" s="13" t="s">
        <v>680</v>
      </c>
      <c r="D49" s="14" t="s">
        <v>1199</v>
      </c>
      <c r="E49" s="16">
        <v>780600</v>
      </c>
      <c r="F49" s="16">
        <v>790000</v>
      </c>
      <c r="G49" s="16">
        <v>790000</v>
      </c>
    </row>
    <row r="50" spans="1:7" ht="21" customHeight="1">
      <c r="A50" s="12" t="s">
        <v>119</v>
      </c>
      <c r="B50" s="15"/>
      <c r="C50" s="15"/>
      <c r="D50" s="15"/>
      <c r="E50" s="11">
        <v>695400</v>
      </c>
      <c r="F50" s="11">
        <v>695400</v>
      </c>
      <c r="G50" s="11">
        <v>695400</v>
      </c>
    </row>
    <row r="51" spans="1:7" ht="21" customHeight="1">
      <c r="A51" s="15"/>
      <c r="B51" s="13" t="s">
        <v>598</v>
      </c>
      <c r="C51" s="13" t="s">
        <v>684</v>
      </c>
      <c r="D51" s="14" t="s">
        <v>1199</v>
      </c>
      <c r="E51" s="16">
        <v>695400</v>
      </c>
      <c r="F51" s="16">
        <v>695400</v>
      </c>
      <c r="G51" s="16">
        <v>695400</v>
      </c>
    </row>
    <row r="52" spans="1:7" ht="21" customHeight="1">
      <c r="A52" s="12" t="s">
        <v>121</v>
      </c>
      <c r="B52" s="15"/>
      <c r="C52" s="15"/>
      <c r="D52" s="15"/>
      <c r="E52" s="11">
        <v>3230800</v>
      </c>
      <c r="F52" s="11">
        <v>3230800</v>
      </c>
      <c r="G52" s="11">
        <v>3230800</v>
      </c>
    </row>
    <row r="53" spans="1:7" ht="21" customHeight="1">
      <c r="A53" s="15"/>
      <c r="B53" s="13" t="s">
        <v>598</v>
      </c>
      <c r="C53" s="13" t="s">
        <v>687</v>
      </c>
      <c r="D53" s="14" t="s">
        <v>1199</v>
      </c>
      <c r="E53" s="16">
        <v>2518000</v>
      </c>
      <c r="F53" s="16">
        <v>2518000</v>
      </c>
      <c r="G53" s="16">
        <v>2518000</v>
      </c>
    </row>
    <row r="54" spans="1:7" ht="21" customHeight="1">
      <c r="A54" s="15"/>
      <c r="B54" s="13" t="s">
        <v>591</v>
      </c>
      <c r="C54" s="13" t="s">
        <v>662</v>
      </c>
      <c r="D54" s="14" t="s">
        <v>1199</v>
      </c>
      <c r="E54" s="16">
        <v>712800</v>
      </c>
      <c r="F54" s="16">
        <v>712800</v>
      </c>
      <c r="G54" s="16">
        <v>712800</v>
      </c>
    </row>
    <row r="55" spans="1:7" ht="21" customHeight="1">
      <c r="A55" s="12" t="s">
        <v>123</v>
      </c>
      <c r="B55" s="15"/>
      <c r="C55" s="15"/>
      <c r="D55" s="15"/>
      <c r="E55" s="11">
        <v>1211800</v>
      </c>
      <c r="F55" s="11">
        <v>1211800</v>
      </c>
      <c r="G55" s="11">
        <v>1211800</v>
      </c>
    </row>
    <row r="56" spans="1:7" ht="21" customHeight="1">
      <c r="A56" s="15"/>
      <c r="B56" s="13" t="s">
        <v>591</v>
      </c>
      <c r="C56" s="13" t="s">
        <v>662</v>
      </c>
      <c r="D56" s="14" t="s">
        <v>1199</v>
      </c>
      <c r="E56" s="16">
        <v>259200</v>
      </c>
      <c r="F56" s="16">
        <v>259200</v>
      </c>
      <c r="G56" s="16">
        <v>259200</v>
      </c>
    </row>
    <row r="57" spans="1:7" ht="21" customHeight="1">
      <c r="A57" s="15"/>
      <c r="B57" s="13" t="s">
        <v>591</v>
      </c>
      <c r="C57" s="13" t="s">
        <v>691</v>
      </c>
      <c r="D57" s="14" t="s">
        <v>1199</v>
      </c>
      <c r="E57" s="16">
        <v>952600</v>
      </c>
      <c r="F57" s="16">
        <v>952600</v>
      </c>
      <c r="G57" s="16">
        <v>952600</v>
      </c>
    </row>
    <row r="58" spans="1:7" ht="21" customHeight="1">
      <c r="A58" s="12" t="s">
        <v>125</v>
      </c>
      <c r="B58" s="15"/>
      <c r="C58" s="15"/>
      <c r="D58" s="15"/>
      <c r="E58" s="11">
        <v>1068000</v>
      </c>
      <c r="F58" s="11">
        <v>1073400</v>
      </c>
      <c r="G58" s="11">
        <v>1073400</v>
      </c>
    </row>
    <row r="59" spans="1:7" ht="21" customHeight="1">
      <c r="A59" s="15"/>
      <c r="B59" s="13" t="s">
        <v>598</v>
      </c>
      <c r="C59" s="13" t="s">
        <v>694</v>
      </c>
      <c r="D59" s="14" t="s">
        <v>1199</v>
      </c>
      <c r="E59" s="16">
        <v>744000</v>
      </c>
      <c r="F59" s="16">
        <v>744000</v>
      </c>
      <c r="G59" s="16">
        <v>744000</v>
      </c>
    </row>
    <row r="60" spans="1:7" ht="21" customHeight="1">
      <c r="A60" s="15"/>
      <c r="B60" s="13" t="s">
        <v>591</v>
      </c>
      <c r="C60" s="13" t="s">
        <v>662</v>
      </c>
      <c r="D60" s="14" t="s">
        <v>1199</v>
      </c>
      <c r="E60" s="16">
        <v>324000</v>
      </c>
      <c r="F60" s="16">
        <v>329400</v>
      </c>
      <c r="G60" s="16">
        <v>329400</v>
      </c>
    </row>
    <row r="61" spans="1:7" ht="26.25" customHeight="1">
      <c r="A61" s="12" t="s">
        <v>129</v>
      </c>
      <c r="B61" s="15"/>
      <c r="C61" s="15"/>
      <c r="D61" s="15"/>
      <c r="E61" s="11">
        <v>696000</v>
      </c>
      <c r="F61" s="11">
        <v>896000</v>
      </c>
      <c r="G61" s="11">
        <v>896000</v>
      </c>
    </row>
    <row r="62" spans="1:7" ht="21" customHeight="1">
      <c r="A62" s="15"/>
      <c r="B62" s="13" t="s">
        <v>598</v>
      </c>
      <c r="C62" s="13" t="s">
        <v>704</v>
      </c>
      <c r="D62" s="14" t="s">
        <v>1199</v>
      </c>
      <c r="E62" s="16">
        <v>300000</v>
      </c>
      <c r="F62" s="16">
        <v>500000</v>
      </c>
      <c r="G62" s="16">
        <v>500000</v>
      </c>
    </row>
    <row r="63" spans="1:7" ht="21" customHeight="1">
      <c r="A63" s="15"/>
      <c r="B63" s="13" t="s">
        <v>591</v>
      </c>
      <c r="C63" s="13" t="s">
        <v>706</v>
      </c>
      <c r="D63" s="14" t="s">
        <v>1199</v>
      </c>
      <c r="E63" s="16">
        <v>300000</v>
      </c>
      <c r="F63" s="16">
        <v>300000</v>
      </c>
      <c r="G63" s="16">
        <v>300000</v>
      </c>
    </row>
    <row r="64" spans="1:7" ht="21" customHeight="1">
      <c r="A64" s="15"/>
      <c r="B64" s="13" t="s">
        <v>598</v>
      </c>
      <c r="C64" s="13" t="s">
        <v>702</v>
      </c>
      <c r="D64" s="14" t="s">
        <v>1199</v>
      </c>
      <c r="E64" s="16">
        <v>96000</v>
      </c>
      <c r="F64" s="19">
        <v>96000</v>
      </c>
      <c r="G64" s="19">
        <v>96000</v>
      </c>
    </row>
    <row r="65" spans="1:7" ht="21" customHeight="1">
      <c r="A65" s="335" t="s">
        <v>79</v>
      </c>
      <c r="B65" s="347" t="s">
        <v>1200</v>
      </c>
      <c r="C65" s="347"/>
      <c r="D65" s="347"/>
      <c r="E65" s="20">
        <f>E61+E58+E55+E52+E50+E47+E45+E42+E39+E36+E33+E31+E29+E10</f>
        <v>47167500</v>
      </c>
      <c r="F65" s="20">
        <f>F61+F58+F55+F52+F50+F47+F45+F42+F39+F36+F33+F31+F29+F10</f>
        <v>46996200</v>
      </c>
      <c r="G65" s="20">
        <f>G61+G58+G55+G52+G50+G47+G45+G42+G39+G36+G33+G31+G29+G10</f>
        <v>47997200</v>
      </c>
    </row>
  </sheetData>
  <mergeCells count="12">
    <mergeCell ref="A2:G2"/>
    <mergeCell ref="A3:G3"/>
    <mergeCell ref="A4:D4"/>
    <mergeCell ref="E5:G5"/>
    <mergeCell ref="A65:D65"/>
    <mergeCell ref="A5:A7"/>
    <mergeCell ref="B5:B7"/>
    <mergeCell ref="C5:C7"/>
    <mergeCell ref="D5:D7"/>
    <mergeCell ref="E6:E7"/>
    <mergeCell ref="F6:F7"/>
    <mergeCell ref="G6:G7"/>
  </mergeCells>
  <phoneticPr fontId="69" type="noConversion"/>
  <pageMargins left="0.75" right="0.75" top="1" bottom="1" header="0.5" footer="0.5"/>
  <pageSetup paperSize="9" orientation="landscape" r:id="rId1"/>
</worksheet>
</file>

<file path=xl/worksheets/sheet3.xml><?xml version="1.0" encoding="utf-8"?>
<worksheet xmlns="http://schemas.openxmlformats.org/spreadsheetml/2006/main" xmlns:r="http://schemas.openxmlformats.org/officeDocument/2006/relationships">
  <sheetPr>
    <outlinePr summaryRight="0"/>
    <pageSetUpPr fitToPage="1"/>
  </sheetPr>
  <dimension ref="A1:H43"/>
  <sheetViews>
    <sheetView showGridLines="0" showZeros="0" workbookViewId="0">
      <pane xSplit="2" ySplit="1" topLeftCell="C11" activePane="bottomRight" state="frozen"/>
      <selection pane="topRight"/>
      <selection pane="bottomLeft"/>
      <selection pane="bottomRight" activeCell="A23" sqref="A23"/>
    </sheetView>
  </sheetViews>
  <sheetFormatPr defaultColWidth="8.625" defaultRowHeight="12.75" customHeight="1"/>
  <cols>
    <col min="1" max="1" width="41" style="93" customWidth="1"/>
    <col min="2" max="2" width="27.875" style="93" customWidth="1"/>
    <col min="3" max="3" width="41" style="93" customWidth="1"/>
    <col min="4" max="4" width="28.625" style="93" customWidth="1"/>
    <col min="5" max="16384" width="8.625" style="93"/>
  </cols>
  <sheetData>
    <row r="1" spans="1:4" ht="12.75" customHeight="1">
      <c r="A1" s="35"/>
      <c r="B1" s="35"/>
      <c r="C1" s="35"/>
      <c r="D1" s="35"/>
    </row>
    <row r="2" spans="1:4" ht="15" customHeight="1">
      <c r="A2" s="197"/>
      <c r="B2" s="197"/>
      <c r="C2" s="197"/>
      <c r="D2" s="211"/>
    </row>
    <row r="3" spans="1:4" ht="41.25" customHeight="1">
      <c r="A3" s="243" t="s">
        <v>3</v>
      </c>
      <c r="B3" s="244"/>
      <c r="C3" s="244"/>
      <c r="D3" s="244"/>
    </row>
    <row r="4" spans="1:4" ht="17.25" customHeight="1">
      <c r="A4" s="245" t="str">
        <f>"部门名称："&amp;"祥云县教育体育局"</f>
        <v>部门名称：祥云县教育体育局</v>
      </c>
      <c r="B4" s="246"/>
      <c r="D4" s="194" t="s">
        <v>21</v>
      </c>
    </row>
    <row r="5" spans="1:4" ht="23.25" customHeight="1">
      <c r="A5" s="247" t="s">
        <v>22</v>
      </c>
      <c r="B5" s="248"/>
      <c r="C5" s="247" t="s">
        <v>23</v>
      </c>
      <c r="D5" s="248"/>
    </row>
    <row r="6" spans="1:4" ht="24" customHeight="1">
      <c r="A6" s="198" t="s">
        <v>24</v>
      </c>
      <c r="B6" s="198" t="s">
        <v>25</v>
      </c>
      <c r="C6" s="198" t="s">
        <v>26</v>
      </c>
      <c r="D6" s="198" t="s">
        <v>25</v>
      </c>
    </row>
    <row r="7" spans="1:4" ht="17.25" customHeight="1">
      <c r="A7" s="200" t="s">
        <v>27</v>
      </c>
      <c r="B7" s="190">
        <v>710056890.20000005</v>
      </c>
      <c r="C7" s="200" t="s">
        <v>28</v>
      </c>
      <c r="D7" s="190">
        <v>144600</v>
      </c>
    </row>
    <row r="8" spans="1:4" ht="17.25" customHeight="1">
      <c r="A8" s="200" t="s">
        <v>29</v>
      </c>
      <c r="B8" s="190"/>
      <c r="C8" s="200" t="s">
        <v>30</v>
      </c>
      <c r="D8" s="190"/>
    </row>
    <row r="9" spans="1:4" ht="17.25" customHeight="1">
      <c r="A9" s="200" t="s">
        <v>31</v>
      </c>
      <c r="B9" s="190"/>
      <c r="C9" s="215" t="s">
        <v>32</v>
      </c>
      <c r="D9" s="190"/>
    </row>
    <row r="10" spans="1:4" ht="17.25" customHeight="1">
      <c r="A10" s="200" t="s">
        <v>33</v>
      </c>
      <c r="B10" s="190">
        <v>9304800</v>
      </c>
      <c r="C10" s="215" t="s">
        <v>34</v>
      </c>
      <c r="D10" s="190"/>
    </row>
    <row r="11" spans="1:4" ht="17.25" customHeight="1">
      <c r="A11" s="200" t="s">
        <v>35</v>
      </c>
      <c r="B11" s="190">
        <v>5228000</v>
      </c>
      <c r="C11" s="215" t="s">
        <v>36</v>
      </c>
      <c r="D11" s="190">
        <v>567833944.91999996</v>
      </c>
    </row>
    <row r="12" spans="1:4" ht="17.25" customHeight="1">
      <c r="A12" s="216" t="s">
        <v>37</v>
      </c>
      <c r="B12" s="190"/>
      <c r="C12" s="215" t="s">
        <v>38</v>
      </c>
      <c r="D12" s="190"/>
    </row>
    <row r="13" spans="1:4" ht="17.25" customHeight="1">
      <c r="A13" s="216" t="s">
        <v>39</v>
      </c>
      <c r="B13" s="190">
        <v>1500000</v>
      </c>
      <c r="C13" s="217" t="s">
        <v>40</v>
      </c>
      <c r="D13" s="190">
        <v>696000</v>
      </c>
    </row>
    <row r="14" spans="1:4" ht="17.25" customHeight="1">
      <c r="A14" s="216" t="s">
        <v>41</v>
      </c>
      <c r="B14" s="190">
        <v>1600000</v>
      </c>
      <c r="C14" s="217" t="s">
        <v>42</v>
      </c>
      <c r="D14" s="190">
        <v>78745314.180000007</v>
      </c>
    </row>
    <row r="15" spans="1:4" ht="17.25" customHeight="1">
      <c r="A15" s="216" t="s">
        <v>43</v>
      </c>
      <c r="B15" s="190"/>
      <c r="C15" s="217" t="s">
        <v>44</v>
      </c>
      <c r="D15" s="190">
        <v>35320359.100000001</v>
      </c>
    </row>
    <row r="16" spans="1:4" ht="17.25" customHeight="1">
      <c r="A16" s="216" t="s">
        <v>45</v>
      </c>
      <c r="B16" s="190">
        <v>2128000</v>
      </c>
      <c r="C16" s="217" t="s">
        <v>46</v>
      </c>
      <c r="D16" s="190"/>
    </row>
    <row r="17" spans="1:8" ht="17.25" customHeight="1">
      <c r="A17" s="201"/>
      <c r="B17" s="190"/>
      <c r="C17" s="217" t="s">
        <v>47</v>
      </c>
      <c r="D17" s="190"/>
    </row>
    <row r="18" spans="1:8" ht="17.25" customHeight="1">
      <c r="A18" s="202"/>
      <c r="B18" s="190"/>
      <c r="C18" s="217" t="s">
        <v>48</v>
      </c>
      <c r="D18" s="190"/>
      <c r="H18" s="93" t="s">
        <v>49</v>
      </c>
    </row>
    <row r="19" spans="1:8" ht="17.25" customHeight="1">
      <c r="A19" s="202"/>
      <c r="B19" s="190"/>
      <c r="C19" s="217" t="s">
        <v>50</v>
      </c>
      <c r="D19" s="190"/>
    </row>
    <row r="20" spans="1:8" ht="17.25" customHeight="1">
      <c r="A20" s="202"/>
      <c r="B20" s="190"/>
      <c r="C20" s="217" t="s">
        <v>51</v>
      </c>
      <c r="D20" s="190"/>
    </row>
    <row r="21" spans="1:8" ht="17.25" customHeight="1">
      <c r="A21" s="202"/>
      <c r="B21" s="190"/>
      <c r="C21" s="217" t="s">
        <v>52</v>
      </c>
      <c r="D21" s="190"/>
    </row>
    <row r="22" spans="1:8" ht="17.25" customHeight="1">
      <c r="A22" s="202"/>
      <c r="B22" s="190"/>
      <c r="C22" s="217" t="s">
        <v>53</v>
      </c>
      <c r="D22" s="190"/>
    </row>
    <row r="23" spans="1:8" ht="17.25" customHeight="1">
      <c r="A23" s="202"/>
      <c r="B23" s="190"/>
      <c r="C23" s="217" t="s">
        <v>54</v>
      </c>
      <c r="D23" s="190"/>
    </row>
    <row r="24" spans="1:8" ht="17.25" customHeight="1">
      <c r="A24" s="202"/>
      <c r="B24" s="190"/>
      <c r="C24" s="217" t="s">
        <v>55</v>
      </c>
      <c r="D24" s="190"/>
    </row>
    <row r="25" spans="1:8" ht="17.25" customHeight="1">
      <c r="A25" s="202"/>
      <c r="B25" s="190"/>
      <c r="C25" s="217" t="s">
        <v>56</v>
      </c>
      <c r="D25" s="190">
        <v>41849472</v>
      </c>
    </row>
    <row r="26" spans="1:8" ht="17.25" customHeight="1">
      <c r="A26" s="202"/>
      <c r="B26" s="190"/>
      <c r="C26" s="203" t="s">
        <v>57</v>
      </c>
      <c r="D26" s="190"/>
    </row>
    <row r="27" spans="1:8" ht="17.25" customHeight="1">
      <c r="A27" s="202"/>
      <c r="B27" s="190"/>
      <c r="C27" s="203" t="s">
        <v>58</v>
      </c>
      <c r="D27" s="190"/>
    </row>
    <row r="28" spans="1:8" ht="17.25" customHeight="1">
      <c r="A28" s="202"/>
      <c r="B28" s="190"/>
      <c r="C28" s="203" t="s">
        <v>59</v>
      </c>
      <c r="D28" s="190"/>
    </row>
    <row r="29" spans="1:8" ht="17.25" customHeight="1">
      <c r="A29" s="202"/>
      <c r="B29" s="190"/>
      <c r="C29" s="203" t="s">
        <v>60</v>
      </c>
      <c r="D29" s="190"/>
    </row>
    <row r="30" spans="1:8" ht="17.25" customHeight="1">
      <c r="A30" s="202"/>
      <c r="B30" s="190"/>
      <c r="C30" s="203" t="s">
        <v>61</v>
      </c>
      <c r="D30" s="190"/>
    </row>
    <row r="31" spans="1:8" ht="17.25" customHeight="1">
      <c r="A31" s="202"/>
      <c r="B31" s="190"/>
      <c r="C31" s="203" t="s">
        <v>62</v>
      </c>
      <c r="D31" s="190"/>
    </row>
    <row r="32" spans="1:8" ht="16.5" customHeight="1">
      <c r="A32" s="202"/>
      <c r="B32" s="193"/>
      <c r="C32" s="218" t="s">
        <v>63</v>
      </c>
      <c r="D32" s="190"/>
    </row>
    <row r="33" spans="1:4" ht="16.5" customHeight="1">
      <c r="A33" s="202"/>
      <c r="B33" s="193"/>
      <c r="C33" s="218" t="s">
        <v>64</v>
      </c>
      <c r="D33" s="190"/>
    </row>
    <row r="34" spans="1:4" ht="16.5" customHeight="1">
      <c r="A34" s="202"/>
      <c r="B34" s="193"/>
      <c r="C34" s="218" t="s">
        <v>65</v>
      </c>
      <c r="D34" s="190"/>
    </row>
    <row r="35" spans="1:4" ht="16.5" customHeight="1">
      <c r="A35" s="202"/>
      <c r="B35" s="193"/>
      <c r="C35" s="202"/>
      <c r="D35" s="193"/>
    </row>
    <row r="36" spans="1:4" ht="16.5" customHeight="1">
      <c r="A36" s="202" t="s">
        <v>66</v>
      </c>
      <c r="B36" s="193">
        <v>724589690.20000005</v>
      </c>
      <c r="C36" s="202" t="s">
        <v>67</v>
      </c>
      <c r="D36" s="193">
        <v>724589690.20000005</v>
      </c>
    </row>
    <row r="37" spans="1:4" ht="16.5" customHeight="1">
      <c r="A37" s="219" t="s">
        <v>68</v>
      </c>
      <c r="B37" s="193"/>
      <c r="C37" s="219" t="s">
        <v>69</v>
      </c>
      <c r="D37" s="193"/>
    </row>
    <row r="38" spans="1:4" ht="16.5" customHeight="1">
      <c r="A38" s="201" t="s">
        <v>70</v>
      </c>
      <c r="B38" s="190"/>
      <c r="C38" s="201" t="s">
        <v>70</v>
      </c>
      <c r="D38" s="190"/>
    </row>
    <row r="39" spans="1:4" ht="16.5" customHeight="1">
      <c r="A39" s="201" t="s">
        <v>71</v>
      </c>
      <c r="B39" s="190"/>
      <c r="C39" s="201" t="s">
        <v>71</v>
      </c>
      <c r="D39" s="190"/>
    </row>
    <row r="40" spans="1:4" ht="16.5" customHeight="1">
      <c r="A40" s="201" t="s">
        <v>72</v>
      </c>
      <c r="B40" s="190"/>
      <c r="C40" s="201" t="s">
        <v>72</v>
      </c>
      <c r="D40" s="190"/>
    </row>
    <row r="41" spans="1:4" ht="16.5" customHeight="1">
      <c r="A41" s="201" t="s">
        <v>73</v>
      </c>
      <c r="B41" s="190"/>
      <c r="C41" s="201" t="s">
        <v>73</v>
      </c>
      <c r="D41" s="190"/>
    </row>
    <row r="42" spans="1:4" ht="16.5" customHeight="1">
      <c r="A42" s="201" t="s">
        <v>74</v>
      </c>
      <c r="B42" s="190"/>
      <c r="C42" s="201" t="s">
        <v>74</v>
      </c>
      <c r="D42" s="190"/>
    </row>
    <row r="43" spans="1:4" ht="16.5" customHeight="1">
      <c r="A43" s="175" t="s">
        <v>75</v>
      </c>
      <c r="B43" s="193">
        <v>724589690.20000005</v>
      </c>
      <c r="C43" s="175" t="s">
        <v>76</v>
      </c>
      <c r="D43" s="193">
        <v>724589690.20000005</v>
      </c>
    </row>
  </sheetData>
  <mergeCells count="4">
    <mergeCell ref="A3:D3"/>
    <mergeCell ref="A4:B4"/>
    <mergeCell ref="A5:B5"/>
    <mergeCell ref="C5:D5"/>
  </mergeCells>
  <phoneticPr fontId="69" type="noConversion"/>
  <printOptions horizontalCentered="1"/>
  <pageMargins left="0.96" right="0.96" top="0.72" bottom="0.72" header="0" footer="0"/>
  <pageSetup paperSize="9" scale="63" orientation="landscape"/>
  <headerFooter>
    <oddFooter>&amp;C第&amp;P页，共&amp;N页&amp;R&amp;N</oddFooter>
  </headerFooter>
</worksheet>
</file>

<file path=xl/worksheets/sheet4.xml><?xml version="1.0" encoding="utf-8"?>
<worksheet xmlns="http://schemas.openxmlformats.org/spreadsheetml/2006/main" xmlns:r="http://schemas.openxmlformats.org/officeDocument/2006/relationships">
  <sheetPr>
    <outlinePr summaryRight="0"/>
    <pageSetUpPr fitToPage="1"/>
  </sheetPr>
  <dimension ref="A1:T26"/>
  <sheetViews>
    <sheetView showGridLines="0" showZeros="0" workbookViewId="0">
      <pane xSplit="3" ySplit="1" topLeftCell="E2" activePane="bottomRight" state="frozen"/>
      <selection pane="topRight"/>
      <selection pane="bottomLeft"/>
      <selection pane="bottomRight" activeCell="G27" sqref="G27"/>
    </sheetView>
  </sheetViews>
  <sheetFormatPr defaultColWidth="8.625" defaultRowHeight="12.75" customHeight="1"/>
  <cols>
    <col min="1" max="1" width="15.875" style="93" customWidth="1"/>
    <col min="2" max="2" width="43" style="93" customWidth="1"/>
    <col min="3" max="20" width="14.25" style="93" customWidth="1"/>
    <col min="21" max="16384" width="8.625" style="93"/>
  </cols>
  <sheetData>
    <row r="1" spans="1:20" ht="12.75" customHeight="1">
      <c r="A1" s="35"/>
      <c r="B1" s="35"/>
      <c r="C1" s="35"/>
      <c r="D1" s="35"/>
      <c r="E1" s="35"/>
      <c r="F1" s="35"/>
      <c r="G1" s="35"/>
      <c r="H1" s="35"/>
      <c r="I1" s="35"/>
      <c r="J1" s="35"/>
      <c r="K1" s="35"/>
      <c r="L1" s="35"/>
      <c r="M1" s="35"/>
      <c r="N1" s="35"/>
      <c r="O1" s="35"/>
      <c r="P1" s="35"/>
      <c r="Q1" s="35"/>
      <c r="R1" s="35"/>
      <c r="S1" s="35"/>
      <c r="T1" s="35"/>
    </row>
    <row r="2" spans="1:20" ht="17.25" customHeight="1">
      <c r="A2" s="249"/>
      <c r="B2" s="244"/>
      <c r="C2" s="244"/>
      <c r="D2" s="244"/>
      <c r="E2" s="244"/>
      <c r="F2" s="244"/>
      <c r="G2" s="244"/>
      <c r="H2" s="244"/>
      <c r="I2" s="244"/>
      <c r="J2" s="244"/>
      <c r="K2" s="244"/>
      <c r="L2" s="244"/>
      <c r="M2" s="244"/>
      <c r="N2" s="244"/>
      <c r="O2" s="244"/>
      <c r="P2" s="244"/>
      <c r="Q2" s="244"/>
      <c r="R2" s="244"/>
      <c r="S2" s="244"/>
      <c r="T2" s="244"/>
    </row>
    <row r="3" spans="1:20" ht="41.25" customHeight="1">
      <c r="A3" s="250" t="s">
        <v>4</v>
      </c>
      <c r="B3" s="244"/>
      <c r="C3" s="244"/>
      <c r="D3" s="244"/>
      <c r="E3" s="244"/>
      <c r="F3" s="244"/>
      <c r="G3" s="244"/>
      <c r="H3" s="244"/>
      <c r="I3" s="244"/>
      <c r="J3" s="244"/>
      <c r="K3" s="244"/>
      <c r="L3" s="244"/>
      <c r="M3" s="244"/>
      <c r="N3" s="244"/>
      <c r="O3" s="244"/>
      <c r="P3" s="244"/>
      <c r="Q3" s="244"/>
      <c r="R3" s="244"/>
      <c r="S3" s="244"/>
      <c r="T3" s="244"/>
    </row>
    <row r="4" spans="1:20" ht="17.25" customHeight="1">
      <c r="A4" s="245" t="str">
        <f>"部门名称："&amp;"祥云县教育体育局"</f>
        <v>部门名称：祥云县教育体育局</v>
      </c>
      <c r="B4" s="244"/>
      <c r="T4" s="197" t="s">
        <v>21</v>
      </c>
    </row>
    <row r="5" spans="1:20" ht="21.75" customHeight="1">
      <c r="A5" s="259" t="s">
        <v>77</v>
      </c>
      <c r="B5" s="262" t="s">
        <v>78</v>
      </c>
      <c r="C5" s="262" t="s">
        <v>79</v>
      </c>
      <c r="D5" s="251" t="s">
        <v>80</v>
      </c>
      <c r="E5" s="251"/>
      <c r="F5" s="251"/>
      <c r="G5" s="251"/>
      <c r="H5" s="251"/>
      <c r="I5" s="252"/>
      <c r="J5" s="251"/>
      <c r="K5" s="251"/>
      <c r="L5" s="251"/>
      <c r="M5" s="251"/>
      <c r="N5" s="253"/>
      <c r="O5" s="251" t="s">
        <v>68</v>
      </c>
      <c r="P5" s="251"/>
      <c r="Q5" s="251"/>
      <c r="R5" s="251"/>
      <c r="S5" s="251"/>
      <c r="T5" s="253"/>
    </row>
    <row r="6" spans="1:20" ht="27" customHeight="1">
      <c r="A6" s="260"/>
      <c r="B6" s="263"/>
      <c r="C6" s="263"/>
      <c r="D6" s="263" t="s">
        <v>81</v>
      </c>
      <c r="E6" s="263" t="s">
        <v>82</v>
      </c>
      <c r="F6" s="263" t="s">
        <v>83</v>
      </c>
      <c r="G6" s="263" t="s">
        <v>84</v>
      </c>
      <c r="H6" s="263" t="s">
        <v>85</v>
      </c>
      <c r="I6" s="254" t="s">
        <v>86</v>
      </c>
      <c r="J6" s="255"/>
      <c r="K6" s="255"/>
      <c r="L6" s="255"/>
      <c r="M6" s="255"/>
      <c r="N6" s="256"/>
      <c r="O6" s="263" t="s">
        <v>81</v>
      </c>
      <c r="P6" s="263" t="s">
        <v>82</v>
      </c>
      <c r="Q6" s="263" t="s">
        <v>83</v>
      </c>
      <c r="R6" s="263" t="s">
        <v>84</v>
      </c>
      <c r="S6" s="263" t="s">
        <v>85</v>
      </c>
      <c r="T6" s="263" t="s">
        <v>87</v>
      </c>
    </row>
    <row r="7" spans="1:20" ht="30" customHeight="1">
      <c r="A7" s="261"/>
      <c r="B7" s="264"/>
      <c r="C7" s="265"/>
      <c r="D7" s="265"/>
      <c r="E7" s="265"/>
      <c r="F7" s="265"/>
      <c r="G7" s="265"/>
      <c r="H7" s="265"/>
      <c r="I7" s="214" t="s">
        <v>81</v>
      </c>
      <c r="J7" s="213" t="s">
        <v>88</v>
      </c>
      <c r="K7" s="213" t="s">
        <v>89</v>
      </c>
      <c r="L7" s="213" t="s">
        <v>90</v>
      </c>
      <c r="M7" s="213" t="s">
        <v>91</v>
      </c>
      <c r="N7" s="213" t="s">
        <v>92</v>
      </c>
      <c r="O7" s="266"/>
      <c r="P7" s="266"/>
      <c r="Q7" s="266"/>
      <c r="R7" s="266"/>
      <c r="S7" s="266"/>
      <c r="T7" s="265"/>
    </row>
    <row r="8" spans="1:20" ht="15" customHeight="1">
      <c r="A8" s="188">
        <v>1</v>
      </c>
      <c r="B8" s="188">
        <v>2</v>
      </c>
      <c r="C8" s="188" t="s">
        <v>93</v>
      </c>
      <c r="D8" s="188" t="s">
        <v>94</v>
      </c>
      <c r="E8" s="188">
        <v>5</v>
      </c>
      <c r="F8" s="188">
        <v>6</v>
      </c>
      <c r="G8" s="188">
        <v>7</v>
      </c>
      <c r="H8" s="188">
        <v>8</v>
      </c>
      <c r="I8" s="188" t="s">
        <v>95</v>
      </c>
      <c r="J8" s="188">
        <v>10</v>
      </c>
      <c r="K8" s="188">
        <v>11</v>
      </c>
      <c r="L8" s="188">
        <v>12</v>
      </c>
      <c r="M8" s="188">
        <v>13</v>
      </c>
      <c r="N8" s="188">
        <v>14</v>
      </c>
      <c r="O8" s="188" t="s">
        <v>96</v>
      </c>
      <c r="P8" s="188">
        <v>16</v>
      </c>
      <c r="Q8" s="188">
        <v>17</v>
      </c>
      <c r="R8" s="188">
        <v>18</v>
      </c>
      <c r="S8" s="188">
        <v>19</v>
      </c>
      <c r="T8" s="188">
        <v>20</v>
      </c>
    </row>
    <row r="9" spans="1:20" ht="18" customHeight="1">
      <c r="A9" s="157" t="s">
        <v>97</v>
      </c>
      <c r="B9" s="157" t="s">
        <v>98</v>
      </c>
      <c r="C9" s="190">
        <v>724589690.20000005</v>
      </c>
      <c r="D9" s="193">
        <v>724589690.20000005</v>
      </c>
      <c r="E9" s="190">
        <v>710056890.20000005</v>
      </c>
      <c r="F9" s="190"/>
      <c r="G9" s="190"/>
      <c r="H9" s="190">
        <v>9304800</v>
      </c>
      <c r="I9" s="190">
        <v>5228000</v>
      </c>
      <c r="J9" s="190"/>
      <c r="K9" s="190">
        <v>1500000</v>
      </c>
      <c r="L9" s="190">
        <v>1600000</v>
      </c>
      <c r="M9" s="190"/>
      <c r="N9" s="190">
        <v>2128000</v>
      </c>
      <c r="O9" s="190"/>
      <c r="P9" s="190"/>
      <c r="Q9" s="190"/>
      <c r="R9" s="190"/>
      <c r="S9" s="190"/>
      <c r="T9" s="190"/>
    </row>
    <row r="10" spans="1:20" ht="18" customHeight="1">
      <c r="A10" s="212" t="s">
        <v>99</v>
      </c>
      <c r="B10" s="212" t="s">
        <v>98</v>
      </c>
      <c r="C10" s="190">
        <v>79590285.409999996</v>
      </c>
      <c r="D10" s="190">
        <v>79590285.409999996</v>
      </c>
      <c r="E10" s="190">
        <v>79590285.409999996</v>
      </c>
      <c r="F10" s="190"/>
      <c r="G10" s="190"/>
      <c r="H10" s="190"/>
      <c r="I10" s="190"/>
      <c r="J10" s="190"/>
      <c r="K10" s="190"/>
      <c r="L10" s="190"/>
      <c r="M10" s="190"/>
      <c r="N10" s="190"/>
      <c r="O10" s="190"/>
      <c r="P10" s="190"/>
      <c r="Q10" s="190"/>
      <c r="R10" s="190"/>
      <c r="S10" s="160"/>
      <c r="T10" s="160"/>
    </row>
    <row r="11" spans="1:20" ht="18" customHeight="1">
      <c r="A11" s="212" t="s">
        <v>100</v>
      </c>
      <c r="B11" s="212" t="s">
        <v>101</v>
      </c>
      <c r="C11" s="190">
        <v>82850618.560000002</v>
      </c>
      <c r="D11" s="190">
        <v>82850618.560000002</v>
      </c>
      <c r="E11" s="190">
        <v>76450618.560000002</v>
      </c>
      <c r="F11" s="190"/>
      <c r="G11" s="190"/>
      <c r="H11" s="190">
        <v>6400000</v>
      </c>
      <c r="I11" s="190"/>
      <c r="J11" s="190"/>
      <c r="K11" s="190"/>
      <c r="L11" s="190"/>
      <c r="M11" s="190"/>
      <c r="N11" s="190"/>
      <c r="O11" s="190"/>
      <c r="P11" s="190"/>
      <c r="Q11" s="190"/>
      <c r="R11" s="190"/>
      <c r="S11" s="160"/>
      <c r="T11" s="160"/>
    </row>
    <row r="12" spans="1:20" ht="18" customHeight="1">
      <c r="A12" s="212" t="s">
        <v>102</v>
      </c>
      <c r="B12" s="212" t="s">
        <v>103</v>
      </c>
      <c r="C12" s="190">
        <v>39425406.009999998</v>
      </c>
      <c r="D12" s="190">
        <v>39425406.009999998</v>
      </c>
      <c r="E12" s="190">
        <v>36810606.009999998</v>
      </c>
      <c r="F12" s="190"/>
      <c r="G12" s="190"/>
      <c r="H12" s="190">
        <v>2614800</v>
      </c>
      <c r="I12" s="190"/>
      <c r="J12" s="190"/>
      <c r="K12" s="190"/>
      <c r="L12" s="190"/>
      <c r="M12" s="190"/>
      <c r="N12" s="190"/>
      <c r="O12" s="190"/>
      <c r="P12" s="190"/>
      <c r="Q12" s="190"/>
      <c r="R12" s="190"/>
      <c r="S12" s="160"/>
      <c r="T12" s="160"/>
    </row>
    <row r="13" spans="1:20" ht="18" customHeight="1">
      <c r="A13" s="212" t="s">
        <v>104</v>
      </c>
      <c r="B13" s="212" t="s">
        <v>105</v>
      </c>
      <c r="C13" s="190">
        <v>37848174.420000002</v>
      </c>
      <c r="D13" s="190">
        <v>37848174.420000002</v>
      </c>
      <c r="E13" s="190">
        <v>34120174.420000002</v>
      </c>
      <c r="F13" s="190"/>
      <c r="G13" s="190"/>
      <c r="H13" s="190">
        <v>290000</v>
      </c>
      <c r="I13" s="190">
        <v>3438000</v>
      </c>
      <c r="J13" s="190"/>
      <c r="K13" s="190"/>
      <c r="L13" s="190">
        <v>1600000</v>
      </c>
      <c r="M13" s="190"/>
      <c r="N13" s="190">
        <v>1838000</v>
      </c>
      <c r="O13" s="190"/>
      <c r="P13" s="190"/>
      <c r="Q13" s="190"/>
      <c r="R13" s="190"/>
      <c r="S13" s="160"/>
      <c r="T13" s="160"/>
    </row>
    <row r="14" spans="1:20" ht="18" customHeight="1">
      <c r="A14" s="212" t="s">
        <v>106</v>
      </c>
      <c r="B14" s="212" t="s">
        <v>107</v>
      </c>
      <c r="C14" s="190">
        <v>200732037.88</v>
      </c>
      <c r="D14" s="190">
        <v>200732037.88</v>
      </c>
      <c r="E14" s="190">
        <v>200732037.88</v>
      </c>
      <c r="F14" s="190"/>
      <c r="G14" s="190"/>
      <c r="H14" s="190"/>
      <c r="I14" s="190"/>
      <c r="J14" s="190"/>
      <c r="K14" s="190"/>
      <c r="L14" s="190"/>
      <c r="M14" s="190"/>
      <c r="N14" s="190"/>
      <c r="O14" s="190"/>
      <c r="P14" s="190"/>
      <c r="Q14" s="190"/>
      <c r="R14" s="190"/>
      <c r="S14" s="160"/>
      <c r="T14" s="160"/>
    </row>
    <row r="15" spans="1:20" ht="18" customHeight="1">
      <c r="A15" s="212" t="s">
        <v>108</v>
      </c>
      <c r="B15" s="212" t="s">
        <v>109</v>
      </c>
      <c r="C15" s="190">
        <v>24283713.719999999</v>
      </c>
      <c r="D15" s="190">
        <v>24283713.719999999</v>
      </c>
      <c r="E15" s="190">
        <v>24263713.719999999</v>
      </c>
      <c r="F15" s="190"/>
      <c r="G15" s="190"/>
      <c r="H15" s="190"/>
      <c r="I15" s="190">
        <v>20000</v>
      </c>
      <c r="J15" s="190"/>
      <c r="K15" s="190"/>
      <c r="L15" s="190"/>
      <c r="M15" s="190"/>
      <c r="N15" s="190">
        <v>20000</v>
      </c>
      <c r="O15" s="190"/>
      <c r="P15" s="190"/>
      <c r="Q15" s="190"/>
      <c r="R15" s="190"/>
      <c r="S15" s="160"/>
      <c r="T15" s="160"/>
    </row>
    <row r="16" spans="1:20" ht="18" customHeight="1">
      <c r="A16" s="212" t="s">
        <v>110</v>
      </c>
      <c r="B16" s="212" t="s">
        <v>111</v>
      </c>
      <c r="C16" s="190">
        <v>26000901.68</v>
      </c>
      <c r="D16" s="190">
        <v>26000901.68</v>
      </c>
      <c r="E16" s="190">
        <v>26000901.68</v>
      </c>
      <c r="F16" s="190"/>
      <c r="G16" s="190"/>
      <c r="H16" s="190"/>
      <c r="I16" s="190"/>
      <c r="J16" s="190"/>
      <c r="K16" s="190"/>
      <c r="L16" s="190"/>
      <c r="M16" s="190"/>
      <c r="N16" s="190"/>
      <c r="O16" s="190"/>
      <c r="P16" s="190"/>
      <c r="Q16" s="190"/>
      <c r="R16" s="190"/>
      <c r="S16" s="160"/>
      <c r="T16" s="160"/>
    </row>
    <row r="17" spans="1:20" ht="18" customHeight="1">
      <c r="A17" s="212" t="s">
        <v>112</v>
      </c>
      <c r="B17" s="212" t="s">
        <v>113</v>
      </c>
      <c r="C17" s="190">
        <v>59125447.460000001</v>
      </c>
      <c r="D17" s="190">
        <v>59125447.460000001</v>
      </c>
      <c r="E17" s="190">
        <v>59065447.460000001</v>
      </c>
      <c r="F17" s="190"/>
      <c r="G17" s="190"/>
      <c r="H17" s="190"/>
      <c r="I17" s="190">
        <v>60000</v>
      </c>
      <c r="J17" s="190"/>
      <c r="K17" s="190"/>
      <c r="L17" s="190"/>
      <c r="M17" s="190"/>
      <c r="N17" s="190">
        <v>60000</v>
      </c>
      <c r="O17" s="190"/>
      <c r="P17" s="190"/>
      <c r="Q17" s="190"/>
      <c r="R17" s="190"/>
      <c r="S17" s="160"/>
      <c r="T17" s="160"/>
    </row>
    <row r="18" spans="1:20" ht="18" customHeight="1">
      <c r="A18" s="212" t="s">
        <v>114</v>
      </c>
      <c r="B18" s="212" t="s">
        <v>115</v>
      </c>
      <c r="C18" s="190">
        <v>16084843.890000001</v>
      </c>
      <c r="D18" s="190">
        <v>16084843.890000001</v>
      </c>
      <c r="E18" s="190">
        <v>16024843.890000001</v>
      </c>
      <c r="F18" s="190"/>
      <c r="G18" s="190"/>
      <c r="H18" s="190"/>
      <c r="I18" s="190">
        <v>60000</v>
      </c>
      <c r="J18" s="190"/>
      <c r="K18" s="190"/>
      <c r="L18" s="190"/>
      <c r="M18" s="190"/>
      <c r="N18" s="190">
        <v>60000</v>
      </c>
      <c r="O18" s="190"/>
      <c r="P18" s="190"/>
      <c r="Q18" s="190"/>
      <c r="R18" s="190"/>
      <c r="S18" s="160"/>
      <c r="T18" s="160"/>
    </row>
    <row r="19" spans="1:20" ht="18" customHeight="1">
      <c r="A19" s="212" t="s">
        <v>116</v>
      </c>
      <c r="B19" s="212" t="s">
        <v>117</v>
      </c>
      <c r="C19" s="190">
        <v>25932977.390000001</v>
      </c>
      <c r="D19" s="190">
        <v>25932977.390000001</v>
      </c>
      <c r="E19" s="190">
        <v>25892977.390000001</v>
      </c>
      <c r="F19" s="190"/>
      <c r="G19" s="190"/>
      <c r="H19" s="190"/>
      <c r="I19" s="190">
        <v>40000</v>
      </c>
      <c r="J19" s="190"/>
      <c r="K19" s="190"/>
      <c r="L19" s="190"/>
      <c r="M19" s="190"/>
      <c r="N19" s="190">
        <v>40000</v>
      </c>
      <c r="O19" s="190"/>
      <c r="P19" s="190"/>
      <c r="Q19" s="190"/>
      <c r="R19" s="190"/>
      <c r="S19" s="160"/>
      <c r="T19" s="160"/>
    </row>
    <row r="20" spans="1:20" ht="18" customHeight="1">
      <c r="A20" s="212" t="s">
        <v>118</v>
      </c>
      <c r="B20" s="212" t="s">
        <v>119</v>
      </c>
      <c r="C20" s="190">
        <v>14092991.050000001</v>
      </c>
      <c r="D20" s="190">
        <v>14092991.050000001</v>
      </c>
      <c r="E20" s="190">
        <v>14072991.050000001</v>
      </c>
      <c r="F20" s="190"/>
      <c r="G20" s="190"/>
      <c r="H20" s="190"/>
      <c r="I20" s="190">
        <v>20000</v>
      </c>
      <c r="J20" s="190"/>
      <c r="K20" s="190"/>
      <c r="L20" s="190"/>
      <c r="M20" s="190"/>
      <c r="N20" s="190">
        <v>20000</v>
      </c>
      <c r="O20" s="190"/>
      <c r="P20" s="190"/>
      <c r="Q20" s="190"/>
      <c r="R20" s="190"/>
      <c r="S20" s="160"/>
      <c r="T20" s="160"/>
    </row>
    <row r="21" spans="1:20" ht="18" customHeight="1">
      <c r="A21" s="212" t="s">
        <v>120</v>
      </c>
      <c r="B21" s="212" t="s">
        <v>121</v>
      </c>
      <c r="C21" s="190">
        <v>43639898.969999999</v>
      </c>
      <c r="D21" s="190">
        <v>43639898.969999999</v>
      </c>
      <c r="E21" s="190">
        <v>43639898.969999999</v>
      </c>
      <c r="F21" s="190"/>
      <c r="G21" s="190"/>
      <c r="H21" s="190"/>
      <c r="I21" s="190"/>
      <c r="J21" s="190"/>
      <c r="K21" s="190"/>
      <c r="L21" s="190"/>
      <c r="M21" s="190"/>
      <c r="N21" s="190"/>
      <c r="O21" s="190"/>
      <c r="P21" s="190"/>
      <c r="Q21" s="190"/>
      <c r="R21" s="190"/>
      <c r="S21" s="160"/>
      <c r="T21" s="160"/>
    </row>
    <row r="22" spans="1:20" ht="18" customHeight="1">
      <c r="A22" s="212" t="s">
        <v>122</v>
      </c>
      <c r="B22" s="212" t="s">
        <v>123</v>
      </c>
      <c r="C22" s="190">
        <v>38120752.719999999</v>
      </c>
      <c r="D22" s="190">
        <v>38120752.719999999</v>
      </c>
      <c r="E22" s="190">
        <v>38070752.719999999</v>
      </c>
      <c r="F22" s="190"/>
      <c r="G22" s="190"/>
      <c r="H22" s="190"/>
      <c r="I22" s="190">
        <v>50000</v>
      </c>
      <c r="J22" s="190"/>
      <c r="K22" s="190"/>
      <c r="L22" s="190"/>
      <c r="M22" s="190"/>
      <c r="N22" s="190">
        <v>50000</v>
      </c>
      <c r="O22" s="190"/>
      <c r="P22" s="190"/>
      <c r="Q22" s="190"/>
      <c r="R22" s="190"/>
      <c r="S22" s="160"/>
      <c r="T22" s="160"/>
    </row>
    <row r="23" spans="1:20" ht="18" customHeight="1">
      <c r="A23" s="212" t="s">
        <v>124</v>
      </c>
      <c r="B23" s="212" t="s">
        <v>125</v>
      </c>
      <c r="C23" s="190">
        <v>32796501</v>
      </c>
      <c r="D23" s="190">
        <v>32796501</v>
      </c>
      <c r="E23" s="190">
        <v>32756501</v>
      </c>
      <c r="F23" s="190"/>
      <c r="G23" s="190"/>
      <c r="H23" s="190"/>
      <c r="I23" s="190">
        <v>40000</v>
      </c>
      <c r="J23" s="190"/>
      <c r="K23" s="190"/>
      <c r="L23" s="190"/>
      <c r="M23" s="190"/>
      <c r="N23" s="190">
        <v>40000</v>
      </c>
      <c r="O23" s="190"/>
      <c r="P23" s="190"/>
      <c r="Q23" s="190"/>
      <c r="R23" s="190"/>
      <c r="S23" s="160"/>
      <c r="T23" s="160"/>
    </row>
    <row r="24" spans="1:20" ht="18" customHeight="1">
      <c r="A24" s="212" t="s">
        <v>126</v>
      </c>
      <c r="B24" s="212" t="s">
        <v>127</v>
      </c>
      <c r="C24" s="190">
        <v>1980618.66</v>
      </c>
      <c r="D24" s="190">
        <v>1980618.66</v>
      </c>
      <c r="E24" s="190">
        <v>480618.66</v>
      </c>
      <c r="F24" s="190"/>
      <c r="G24" s="190"/>
      <c r="H24" s="190"/>
      <c r="I24" s="190">
        <v>1500000</v>
      </c>
      <c r="J24" s="190"/>
      <c r="K24" s="190">
        <v>1500000</v>
      </c>
      <c r="L24" s="190"/>
      <c r="M24" s="190"/>
      <c r="N24" s="190"/>
      <c r="O24" s="190"/>
      <c r="P24" s="190"/>
      <c r="Q24" s="190"/>
      <c r="R24" s="190"/>
      <c r="S24" s="160"/>
      <c r="T24" s="160"/>
    </row>
    <row r="25" spans="1:20" ht="21" customHeight="1">
      <c r="A25" s="212" t="s">
        <v>128</v>
      </c>
      <c r="B25" s="212" t="s">
        <v>129</v>
      </c>
      <c r="C25" s="190">
        <v>2084521.38</v>
      </c>
      <c r="D25" s="190">
        <v>2084521.38</v>
      </c>
      <c r="E25" s="190">
        <v>2084521.38</v>
      </c>
      <c r="F25" s="190"/>
      <c r="G25" s="190"/>
      <c r="H25" s="190"/>
      <c r="I25" s="190"/>
      <c r="J25" s="190"/>
      <c r="K25" s="190"/>
      <c r="L25" s="190"/>
      <c r="M25" s="190"/>
      <c r="N25" s="190"/>
      <c r="O25" s="190"/>
      <c r="P25" s="190"/>
      <c r="Q25" s="190"/>
      <c r="R25" s="190"/>
      <c r="S25" s="160"/>
      <c r="T25" s="160"/>
    </row>
    <row r="26" spans="1:20" ht="18" customHeight="1">
      <c r="A26" s="257" t="s">
        <v>79</v>
      </c>
      <c r="B26" s="258"/>
      <c r="C26" s="193">
        <v>724589690.20000005</v>
      </c>
      <c r="D26" s="193">
        <v>724589690.20000005</v>
      </c>
      <c r="E26" s="193">
        <v>710056890.20000005</v>
      </c>
      <c r="F26" s="193"/>
      <c r="G26" s="193"/>
      <c r="H26" s="193">
        <v>9304800</v>
      </c>
      <c r="I26" s="193">
        <v>5228000</v>
      </c>
      <c r="J26" s="193"/>
      <c r="K26" s="193">
        <v>1500000</v>
      </c>
      <c r="L26" s="193">
        <v>1600000</v>
      </c>
      <c r="M26" s="193"/>
      <c r="N26" s="193">
        <v>2128000</v>
      </c>
      <c r="O26" s="193"/>
      <c r="P26" s="193"/>
      <c r="Q26" s="193"/>
      <c r="R26" s="193"/>
      <c r="S26" s="193"/>
      <c r="T26" s="193"/>
    </row>
  </sheetData>
  <mergeCells count="21">
    <mergeCell ref="T6:T7"/>
    <mergeCell ref="O6:O7"/>
    <mergeCell ref="P6:P7"/>
    <mergeCell ref="Q6:Q7"/>
    <mergeCell ref="R6:R7"/>
    <mergeCell ref="S6:S7"/>
    <mergeCell ref="I6:N6"/>
    <mergeCell ref="A26:B26"/>
    <mergeCell ref="A5:A7"/>
    <mergeCell ref="B5:B7"/>
    <mergeCell ref="C5:C7"/>
    <mergeCell ref="D6:D7"/>
    <mergeCell ref="E6:E7"/>
    <mergeCell ref="F6:F7"/>
    <mergeCell ref="G6:G7"/>
    <mergeCell ref="H6:H7"/>
    <mergeCell ref="A2:T2"/>
    <mergeCell ref="A3:T3"/>
    <mergeCell ref="A4:B4"/>
    <mergeCell ref="D5:N5"/>
    <mergeCell ref="O5:T5"/>
  </mergeCells>
  <phoneticPr fontId="69" type="noConversion"/>
  <printOptions horizontalCentered="1"/>
  <pageMargins left="0.96" right="0.96" top="0.72" bottom="0.72" header="0" footer="0"/>
  <pageSetup paperSize="9" orientation="landscape"/>
  <headerFooter>
    <oddFooter>&amp;C第&amp;P页，共&amp;N页&amp;R&amp;N</oddFooter>
  </headerFooter>
</worksheet>
</file>

<file path=xl/worksheets/sheet5.xml><?xml version="1.0" encoding="utf-8"?>
<worksheet xmlns="http://schemas.openxmlformats.org/spreadsheetml/2006/main" xmlns:r="http://schemas.openxmlformats.org/officeDocument/2006/relationships">
  <sheetPr>
    <outlinePr summaryBelow="0" summaryRight="0"/>
    <pageSetUpPr fitToPage="1"/>
  </sheetPr>
  <dimension ref="A1:W49"/>
  <sheetViews>
    <sheetView showZeros="0" workbookViewId="0">
      <pane xSplit="2" ySplit="1" topLeftCell="O5" activePane="bottomRight" state="frozen"/>
      <selection pane="topRight"/>
      <selection pane="bottomLeft"/>
      <selection pane="bottomRight" activeCell="G20" sqref="G20"/>
    </sheetView>
  </sheetViews>
  <sheetFormatPr defaultColWidth="9.125" defaultRowHeight="14.25" customHeight="1"/>
  <cols>
    <col min="1" max="1" width="13.875" style="93" customWidth="1"/>
    <col min="2" max="2" width="34.625" style="93" customWidth="1"/>
    <col min="3" max="8" width="19.125" style="93" customWidth="1"/>
    <col min="9" max="10" width="19" style="93" customWidth="1"/>
    <col min="11" max="11" width="18.875" style="93" customWidth="1"/>
    <col min="12" max="13" width="19" style="93" customWidth="1"/>
    <col min="14" max="16" width="18.875" style="93" customWidth="1"/>
    <col min="17" max="23" width="19" style="93" customWidth="1"/>
    <col min="24" max="16384" width="9.125" style="93"/>
  </cols>
  <sheetData>
    <row r="1" spans="1:23" ht="14.25" customHeight="1">
      <c r="A1" s="35"/>
      <c r="B1" s="35"/>
      <c r="C1" s="35"/>
      <c r="D1" s="35"/>
      <c r="E1" s="35"/>
      <c r="F1" s="35"/>
      <c r="G1" s="35"/>
      <c r="H1" s="35"/>
      <c r="I1" s="35"/>
      <c r="J1" s="35"/>
      <c r="K1" s="35"/>
      <c r="L1" s="35"/>
      <c r="M1" s="35"/>
      <c r="N1" s="35"/>
      <c r="O1" s="35"/>
      <c r="P1" s="35"/>
      <c r="Q1" s="35"/>
      <c r="R1" s="35"/>
      <c r="S1" s="35"/>
      <c r="T1" s="35"/>
      <c r="U1" s="35"/>
      <c r="V1" s="35"/>
      <c r="W1" s="35"/>
    </row>
    <row r="2" spans="1:23" ht="19.5" customHeight="1">
      <c r="D2" s="204"/>
      <c r="E2" s="204"/>
      <c r="F2" s="204"/>
      <c r="J2" s="204"/>
      <c r="L2" s="204"/>
      <c r="Q2" s="194"/>
      <c r="R2" s="194"/>
      <c r="S2" s="194"/>
      <c r="T2" s="194"/>
      <c r="U2" s="194"/>
      <c r="V2" s="194"/>
      <c r="W2" s="194"/>
    </row>
    <row r="3" spans="1:23" ht="42" customHeight="1">
      <c r="A3" s="267" t="s">
        <v>5</v>
      </c>
      <c r="B3" s="267"/>
      <c r="C3" s="267"/>
      <c r="D3" s="267"/>
      <c r="E3" s="267"/>
      <c r="F3" s="267"/>
      <c r="G3" s="267"/>
      <c r="H3" s="267"/>
      <c r="I3" s="267"/>
      <c r="J3" s="267"/>
      <c r="K3" s="267"/>
      <c r="L3" s="267"/>
      <c r="M3" s="267"/>
      <c r="N3" s="267"/>
      <c r="O3" s="267"/>
      <c r="P3" s="267"/>
      <c r="Q3" s="267"/>
      <c r="R3" s="267"/>
      <c r="S3" s="267"/>
      <c r="T3" s="267"/>
      <c r="U3" s="267"/>
      <c r="V3" s="267"/>
      <c r="W3" s="267"/>
    </row>
    <row r="4" spans="1:23" ht="16.899999999999999" customHeight="1">
      <c r="A4" s="268" t="str">
        <f>"部门名称："&amp;"祥云县教育体育局"</f>
        <v>部门名称：祥云县教育体育局</v>
      </c>
      <c r="B4" s="268"/>
      <c r="C4" s="268"/>
      <c r="D4" s="268"/>
      <c r="E4" s="268"/>
      <c r="F4" s="268"/>
      <c r="G4" s="268"/>
      <c r="H4" s="268"/>
      <c r="I4" s="268"/>
      <c r="J4" s="268"/>
      <c r="K4" s="268"/>
      <c r="L4" s="268"/>
      <c r="M4" s="268"/>
      <c r="N4" s="268"/>
      <c r="O4" s="208"/>
      <c r="P4" s="208"/>
      <c r="Q4" s="210"/>
      <c r="R4" s="210"/>
      <c r="S4" s="210"/>
      <c r="T4" s="210"/>
      <c r="U4" s="210"/>
      <c r="V4" s="210"/>
      <c r="W4" s="210" t="s">
        <v>130</v>
      </c>
    </row>
    <row r="5" spans="1:23" ht="19.5" customHeight="1">
      <c r="A5" s="272" t="s">
        <v>131</v>
      </c>
      <c r="B5" s="272" t="s">
        <v>132</v>
      </c>
      <c r="C5" s="275" t="s">
        <v>133</v>
      </c>
      <c r="D5" s="205"/>
      <c r="E5" s="269" t="s">
        <v>134</v>
      </c>
      <c r="F5" s="269"/>
      <c r="G5" s="270"/>
      <c r="H5" s="271"/>
      <c r="I5" s="272"/>
      <c r="J5" s="272"/>
      <c r="K5" s="272"/>
      <c r="L5" s="269"/>
      <c r="M5" s="270"/>
      <c r="N5" s="270"/>
      <c r="O5" s="270"/>
      <c r="P5" s="270"/>
      <c r="Q5" s="271"/>
      <c r="R5" s="271" t="s">
        <v>135</v>
      </c>
      <c r="S5" s="271"/>
      <c r="T5" s="271"/>
      <c r="U5" s="271"/>
      <c r="V5" s="271"/>
      <c r="W5" s="271"/>
    </row>
    <row r="6" spans="1:23" ht="19.5" customHeight="1">
      <c r="A6" s="272" t="s">
        <v>131</v>
      </c>
      <c r="B6" s="272" t="s">
        <v>132</v>
      </c>
      <c r="C6" s="276" t="s">
        <v>79</v>
      </c>
      <c r="D6" s="277" t="s">
        <v>136</v>
      </c>
      <c r="E6" s="269" t="s">
        <v>81</v>
      </c>
      <c r="F6" s="269" t="s">
        <v>82</v>
      </c>
      <c r="G6" s="270"/>
      <c r="H6" s="271"/>
      <c r="I6" s="272" t="s">
        <v>83</v>
      </c>
      <c r="J6" s="272" t="s">
        <v>84</v>
      </c>
      <c r="K6" s="272" t="s">
        <v>137</v>
      </c>
      <c r="L6" s="269" t="s">
        <v>86</v>
      </c>
      <c r="M6" s="270"/>
      <c r="N6" s="270"/>
      <c r="O6" s="270"/>
      <c r="P6" s="270"/>
      <c r="Q6" s="271"/>
      <c r="R6" s="271" t="s">
        <v>81</v>
      </c>
      <c r="S6" s="271" t="s">
        <v>82</v>
      </c>
      <c r="T6" s="271" t="s">
        <v>83</v>
      </c>
      <c r="U6" s="271" t="s">
        <v>84</v>
      </c>
      <c r="V6" s="271" t="s">
        <v>85</v>
      </c>
      <c r="W6" s="271" t="s">
        <v>86</v>
      </c>
    </row>
    <row r="7" spans="1:23" ht="33.75" customHeight="1">
      <c r="A7" s="274"/>
      <c r="B7" s="274"/>
      <c r="C7" s="276"/>
      <c r="D7" s="277" t="s">
        <v>138</v>
      </c>
      <c r="E7" s="277"/>
      <c r="F7" s="187" t="s">
        <v>81</v>
      </c>
      <c r="G7" s="178" t="s">
        <v>139</v>
      </c>
      <c r="H7" s="178" t="s">
        <v>140</v>
      </c>
      <c r="I7" s="274"/>
      <c r="J7" s="274"/>
      <c r="K7" s="274"/>
      <c r="L7" s="187" t="s">
        <v>81</v>
      </c>
      <c r="M7" s="178" t="s">
        <v>141</v>
      </c>
      <c r="N7" s="209" t="s">
        <v>142</v>
      </c>
      <c r="O7" s="209" t="s">
        <v>143</v>
      </c>
      <c r="P7" s="209" t="s">
        <v>144</v>
      </c>
      <c r="Q7" s="209" t="s">
        <v>145</v>
      </c>
      <c r="R7" s="278"/>
      <c r="S7" s="278"/>
      <c r="T7" s="278"/>
      <c r="U7" s="278"/>
      <c r="V7" s="278"/>
      <c r="W7" s="278"/>
    </row>
    <row r="8" spans="1:23" ht="19.5" customHeight="1">
      <c r="A8" s="164">
        <v>1</v>
      </c>
      <c r="B8" s="164">
        <v>2</v>
      </c>
      <c r="C8" s="172" t="s">
        <v>146</v>
      </c>
      <c r="D8" s="172" t="s">
        <v>147</v>
      </c>
      <c r="E8" s="172" t="s">
        <v>148</v>
      </c>
      <c r="F8" s="172" t="s">
        <v>149</v>
      </c>
      <c r="G8" s="172">
        <v>7</v>
      </c>
      <c r="H8" s="172">
        <v>8</v>
      </c>
      <c r="I8" s="172">
        <v>9</v>
      </c>
      <c r="J8" s="172">
        <v>10</v>
      </c>
      <c r="K8" s="172">
        <v>11</v>
      </c>
      <c r="L8" s="172" t="s">
        <v>150</v>
      </c>
      <c r="M8" s="172">
        <v>13</v>
      </c>
      <c r="N8" s="172">
        <v>14</v>
      </c>
      <c r="O8" s="172">
        <v>15</v>
      </c>
      <c r="P8" s="172">
        <v>16</v>
      </c>
      <c r="Q8" s="172">
        <v>17</v>
      </c>
      <c r="R8" s="172" t="s">
        <v>151</v>
      </c>
      <c r="S8" s="172">
        <v>19</v>
      </c>
      <c r="T8" s="172">
        <v>20</v>
      </c>
      <c r="U8" s="172">
        <v>21</v>
      </c>
      <c r="V8" s="172">
        <v>22</v>
      </c>
      <c r="W8" s="172">
        <v>23</v>
      </c>
    </row>
    <row r="9" spans="1:23" ht="21.75" customHeight="1">
      <c r="A9" s="48" t="s">
        <v>152</v>
      </c>
      <c r="B9" s="48" t="s">
        <v>153</v>
      </c>
      <c r="C9" s="54">
        <v>144600</v>
      </c>
      <c r="D9" s="54">
        <v>144600</v>
      </c>
      <c r="E9" s="54">
        <v>144600</v>
      </c>
      <c r="F9" s="54">
        <v>144600</v>
      </c>
      <c r="G9" s="54"/>
      <c r="H9" s="54">
        <v>144600</v>
      </c>
      <c r="I9" s="54"/>
      <c r="J9" s="54"/>
      <c r="K9" s="54"/>
      <c r="L9" s="54"/>
      <c r="M9" s="54"/>
      <c r="N9" s="54"/>
      <c r="O9" s="54"/>
      <c r="P9" s="54"/>
      <c r="Q9" s="54"/>
      <c r="R9" s="54"/>
      <c r="S9" s="54"/>
      <c r="T9" s="54"/>
      <c r="U9" s="54"/>
      <c r="V9" s="54"/>
      <c r="W9" s="54"/>
    </row>
    <row r="10" spans="1:23" ht="21.75" customHeight="1">
      <c r="A10" s="206" t="s">
        <v>154</v>
      </c>
      <c r="B10" s="206" t="s">
        <v>155</v>
      </c>
      <c r="C10" s="54">
        <v>144600</v>
      </c>
      <c r="D10" s="54">
        <v>144600</v>
      </c>
      <c r="E10" s="54">
        <v>144600</v>
      </c>
      <c r="F10" s="54">
        <v>144600</v>
      </c>
      <c r="G10" s="54"/>
      <c r="H10" s="54">
        <v>144600</v>
      </c>
      <c r="I10" s="54"/>
      <c r="J10" s="54"/>
      <c r="K10" s="54"/>
      <c r="L10" s="54"/>
      <c r="M10" s="54"/>
      <c r="N10" s="54"/>
      <c r="O10" s="54"/>
      <c r="P10" s="54"/>
      <c r="Q10" s="54"/>
      <c r="R10" s="54"/>
      <c r="S10" s="54"/>
      <c r="T10" s="54"/>
      <c r="U10" s="54"/>
      <c r="V10" s="54"/>
      <c r="W10" s="54"/>
    </row>
    <row r="11" spans="1:23" ht="21.75" customHeight="1">
      <c r="A11" s="207" t="s">
        <v>156</v>
      </c>
      <c r="B11" s="207" t="s">
        <v>157</v>
      </c>
      <c r="C11" s="54">
        <v>144600</v>
      </c>
      <c r="D11" s="54">
        <v>144600</v>
      </c>
      <c r="E11" s="54">
        <v>144600</v>
      </c>
      <c r="F11" s="54">
        <v>144600</v>
      </c>
      <c r="G11" s="54"/>
      <c r="H11" s="54">
        <v>144600</v>
      </c>
      <c r="I11" s="54"/>
      <c r="J11" s="54"/>
      <c r="K11" s="54"/>
      <c r="L11" s="54"/>
      <c r="M11" s="54"/>
      <c r="N11" s="54"/>
      <c r="O11" s="54"/>
      <c r="P11" s="54"/>
      <c r="Q11" s="54"/>
      <c r="R11" s="54"/>
      <c r="S11" s="54"/>
      <c r="T11" s="54"/>
      <c r="U11" s="54"/>
      <c r="V11" s="54"/>
      <c r="W11" s="54"/>
    </row>
    <row r="12" spans="1:23" ht="21.75" customHeight="1">
      <c r="A12" s="48" t="s">
        <v>158</v>
      </c>
      <c r="B12" s="48" t="s">
        <v>159</v>
      </c>
      <c r="C12" s="54">
        <f>E12</f>
        <v>567833944.91999996</v>
      </c>
      <c r="D12" s="54">
        <v>553301144.91999996</v>
      </c>
      <c r="E12" s="54">
        <f>F12+K12+L12</f>
        <v>567833944.91999996</v>
      </c>
      <c r="F12" s="54">
        <v>553301144.91999996</v>
      </c>
      <c r="G12" s="54">
        <v>506974244.92000002</v>
      </c>
      <c r="H12" s="54">
        <v>46326900</v>
      </c>
      <c r="I12" s="54"/>
      <c r="J12" s="54"/>
      <c r="K12" s="54">
        <v>9304800</v>
      </c>
      <c r="L12" s="54">
        <v>5228000</v>
      </c>
      <c r="M12" s="54"/>
      <c r="N12" s="54">
        <v>1500000</v>
      </c>
      <c r="O12" s="54">
        <v>1600000</v>
      </c>
      <c r="P12" s="54"/>
      <c r="Q12" s="54">
        <v>2128000</v>
      </c>
      <c r="R12" s="54"/>
      <c r="S12" s="54"/>
      <c r="T12" s="54"/>
      <c r="U12" s="54"/>
      <c r="V12" s="54"/>
      <c r="W12" s="54"/>
    </row>
    <row r="13" spans="1:23" ht="21.75" customHeight="1">
      <c r="A13" s="206" t="s">
        <v>160</v>
      </c>
      <c r="B13" s="206" t="s">
        <v>161</v>
      </c>
      <c r="C13" s="54">
        <v>20603755.300000001</v>
      </c>
      <c r="D13" s="54">
        <v>20603755.300000001</v>
      </c>
      <c r="E13" s="54">
        <v>20603755.300000001</v>
      </c>
      <c r="F13" s="54">
        <v>20603755.300000001</v>
      </c>
      <c r="G13" s="54">
        <v>8603755.3000000007</v>
      </c>
      <c r="H13" s="54">
        <v>12000000</v>
      </c>
      <c r="I13" s="54"/>
      <c r="J13" s="54"/>
      <c r="K13" s="54"/>
      <c r="L13" s="54"/>
      <c r="M13" s="54"/>
      <c r="N13" s="54"/>
      <c r="O13" s="54"/>
      <c r="P13" s="54"/>
      <c r="Q13" s="54"/>
      <c r="R13" s="54"/>
      <c r="S13" s="54"/>
      <c r="T13" s="54"/>
      <c r="U13" s="54"/>
      <c r="V13" s="54"/>
      <c r="W13" s="54"/>
    </row>
    <row r="14" spans="1:23" ht="21.75" customHeight="1">
      <c r="A14" s="207" t="s">
        <v>162</v>
      </c>
      <c r="B14" s="207" t="s">
        <v>163</v>
      </c>
      <c r="C14" s="54">
        <v>8603755.3000000007</v>
      </c>
      <c r="D14" s="54">
        <v>8603755.3000000007</v>
      </c>
      <c r="E14" s="54">
        <v>8603755.3000000007</v>
      </c>
      <c r="F14" s="54">
        <v>8603755.3000000007</v>
      </c>
      <c r="G14" s="54">
        <v>8603755.3000000007</v>
      </c>
      <c r="H14" s="54"/>
      <c r="I14" s="54"/>
      <c r="J14" s="54"/>
      <c r="K14" s="54"/>
      <c r="L14" s="54"/>
      <c r="M14" s="54"/>
      <c r="N14" s="54"/>
      <c r="O14" s="54"/>
      <c r="P14" s="54"/>
      <c r="Q14" s="54"/>
      <c r="R14" s="54"/>
      <c r="S14" s="54"/>
      <c r="T14" s="54"/>
      <c r="U14" s="54"/>
      <c r="V14" s="54"/>
      <c r="W14" s="54"/>
    </row>
    <row r="15" spans="1:23" ht="21.75" customHeight="1">
      <c r="A15" s="207" t="s">
        <v>164</v>
      </c>
      <c r="B15" s="207" t="s">
        <v>165</v>
      </c>
      <c r="C15" s="54">
        <v>12000000</v>
      </c>
      <c r="D15" s="54">
        <v>12000000</v>
      </c>
      <c r="E15" s="54">
        <v>12000000</v>
      </c>
      <c r="F15" s="54">
        <v>12000000</v>
      </c>
      <c r="G15" s="54"/>
      <c r="H15" s="54">
        <v>12000000</v>
      </c>
      <c r="I15" s="54"/>
      <c r="J15" s="54"/>
      <c r="K15" s="54"/>
      <c r="L15" s="54"/>
      <c r="M15" s="54"/>
      <c r="N15" s="54"/>
      <c r="O15" s="54"/>
      <c r="P15" s="54"/>
      <c r="Q15" s="54"/>
      <c r="R15" s="54"/>
      <c r="S15" s="54"/>
      <c r="T15" s="54"/>
      <c r="U15" s="54"/>
      <c r="V15" s="54"/>
      <c r="W15" s="54"/>
    </row>
    <row r="16" spans="1:23" ht="21.75" customHeight="1">
      <c r="A16" s="206" t="s">
        <v>166</v>
      </c>
      <c r="B16" s="206" t="s">
        <v>167</v>
      </c>
      <c r="C16" s="54">
        <v>504817300.95999998</v>
      </c>
      <c r="D16" s="54">
        <v>494012500.95999998</v>
      </c>
      <c r="E16" s="54">
        <v>494012500.95999998</v>
      </c>
      <c r="F16" s="54">
        <v>494012500.95999998</v>
      </c>
      <c r="G16" s="54">
        <v>472093800.95999998</v>
      </c>
      <c r="H16" s="54">
        <v>21918700</v>
      </c>
      <c r="I16" s="54"/>
      <c r="J16" s="54"/>
      <c r="K16" s="54">
        <v>9014800</v>
      </c>
      <c r="L16" s="54">
        <v>1790000</v>
      </c>
      <c r="M16" s="54"/>
      <c r="N16" s="54">
        <v>1500000</v>
      </c>
      <c r="O16" s="54"/>
      <c r="P16" s="54"/>
      <c r="Q16" s="54">
        <v>290000</v>
      </c>
      <c r="R16" s="54"/>
      <c r="S16" s="54"/>
      <c r="T16" s="54"/>
      <c r="U16" s="54"/>
      <c r="V16" s="54"/>
      <c r="W16" s="54"/>
    </row>
    <row r="17" spans="1:23" ht="21.75" customHeight="1">
      <c r="A17" s="207" t="s">
        <v>168</v>
      </c>
      <c r="B17" s="207" t="s">
        <v>169</v>
      </c>
      <c r="C17" s="54">
        <v>32815059.960000001</v>
      </c>
      <c r="D17" s="54">
        <v>32815059.960000001</v>
      </c>
      <c r="E17" s="54">
        <v>32815059.960000001</v>
      </c>
      <c r="F17" s="54">
        <v>32815059.960000001</v>
      </c>
      <c r="G17" s="54">
        <v>19808259.960000001</v>
      </c>
      <c r="H17" s="54">
        <v>21918700</v>
      </c>
      <c r="I17" s="54"/>
      <c r="J17" s="54"/>
      <c r="K17" s="54"/>
      <c r="L17" s="54"/>
      <c r="M17" s="54"/>
      <c r="N17" s="54"/>
      <c r="O17" s="54"/>
      <c r="P17" s="54"/>
      <c r="Q17" s="54"/>
      <c r="R17" s="54"/>
      <c r="S17" s="54"/>
      <c r="T17" s="54"/>
      <c r="U17" s="54"/>
      <c r="V17" s="54"/>
      <c r="W17" s="54"/>
    </row>
    <row r="18" spans="1:23" ht="21.75" customHeight="1">
      <c r="A18" s="207" t="s">
        <v>170</v>
      </c>
      <c r="B18" s="207" t="s">
        <v>171</v>
      </c>
      <c r="C18" s="54">
        <v>216695667.27000001</v>
      </c>
      <c r="D18" s="54">
        <v>216405667.27000001</v>
      </c>
      <c r="E18" s="54">
        <v>216695667.27000001</v>
      </c>
      <c r="F18" s="54">
        <v>216405667.27000001</v>
      </c>
      <c r="G18" s="54">
        <v>215622367.27000001</v>
      </c>
      <c r="H18" s="54">
        <v>783300</v>
      </c>
      <c r="I18" s="54"/>
      <c r="J18" s="54"/>
      <c r="K18" s="54"/>
      <c r="L18" s="54">
        <v>290000</v>
      </c>
      <c r="M18" s="54"/>
      <c r="N18" s="54"/>
      <c r="O18" s="54"/>
      <c r="P18" s="54"/>
      <c r="Q18" s="54">
        <v>290000</v>
      </c>
      <c r="R18" s="54"/>
      <c r="S18" s="54"/>
      <c r="T18" s="54"/>
      <c r="U18" s="54"/>
      <c r="V18" s="54"/>
      <c r="W18" s="54"/>
    </row>
    <row r="19" spans="1:23" ht="21.75" customHeight="1">
      <c r="A19" s="207" t="s">
        <v>172</v>
      </c>
      <c r="B19" s="207" t="s">
        <v>173</v>
      </c>
      <c r="C19" s="54">
        <v>151886562.63999999</v>
      </c>
      <c r="D19" s="54">
        <v>151886562.63999999</v>
      </c>
      <c r="E19" s="54">
        <v>151886562.63999999</v>
      </c>
      <c r="F19" s="54">
        <v>151886562.63999999</v>
      </c>
      <c r="G19" s="54">
        <v>150335862.63999999</v>
      </c>
      <c r="H19" s="54">
        <v>1550700</v>
      </c>
      <c r="I19" s="54"/>
      <c r="J19" s="54"/>
      <c r="K19" s="54"/>
      <c r="L19" s="54"/>
      <c r="M19" s="54"/>
      <c r="N19" s="54"/>
      <c r="O19" s="54"/>
      <c r="P19" s="54"/>
      <c r="Q19" s="54"/>
      <c r="R19" s="54"/>
      <c r="S19" s="54"/>
      <c r="T19" s="54"/>
      <c r="U19" s="54"/>
      <c r="V19" s="54"/>
      <c r="W19" s="54"/>
    </row>
    <row r="20" spans="1:23" ht="21.75" customHeight="1">
      <c r="A20" s="207" t="s">
        <v>174</v>
      </c>
      <c r="B20" s="207" t="s">
        <v>175</v>
      </c>
      <c r="C20" s="54">
        <v>92871955.25</v>
      </c>
      <c r="D20" s="54">
        <v>83857155.25</v>
      </c>
      <c r="E20" s="54">
        <v>92871955.25</v>
      </c>
      <c r="F20" s="54">
        <v>83857155.25</v>
      </c>
      <c r="G20" s="54">
        <v>81679255.25</v>
      </c>
      <c r="H20" s="54">
        <v>2177900</v>
      </c>
      <c r="I20" s="54"/>
      <c r="J20" s="54"/>
      <c r="K20" s="54">
        <v>9014800</v>
      </c>
      <c r="L20" s="54"/>
      <c r="M20" s="54"/>
      <c r="N20" s="54"/>
      <c r="O20" s="54"/>
      <c r="P20" s="54"/>
      <c r="Q20" s="54"/>
      <c r="R20" s="54"/>
      <c r="S20" s="54"/>
      <c r="T20" s="54"/>
      <c r="U20" s="54"/>
      <c r="V20" s="54"/>
      <c r="W20" s="54"/>
    </row>
    <row r="21" spans="1:23" ht="21.75" customHeight="1">
      <c r="A21" s="207" t="s">
        <v>176</v>
      </c>
      <c r="B21" s="207" t="s">
        <v>177</v>
      </c>
      <c r="C21" s="54">
        <v>10548055.84</v>
      </c>
      <c r="D21" s="54">
        <v>9048055.8399999999</v>
      </c>
      <c r="E21" s="54">
        <v>10548055.84</v>
      </c>
      <c r="F21" s="54">
        <v>9048055.8399999999</v>
      </c>
      <c r="G21" s="54">
        <v>4648055.84</v>
      </c>
      <c r="H21" s="54">
        <v>4400000</v>
      </c>
      <c r="I21" s="54"/>
      <c r="J21" s="54"/>
      <c r="K21" s="54"/>
      <c r="L21" s="54">
        <v>1500000</v>
      </c>
      <c r="M21" s="54"/>
      <c r="N21" s="54">
        <v>1500000</v>
      </c>
      <c r="O21" s="54"/>
      <c r="P21" s="54"/>
      <c r="Q21" s="54"/>
      <c r="R21" s="54"/>
      <c r="S21" s="54"/>
      <c r="T21" s="54"/>
      <c r="U21" s="54"/>
      <c r="V21" s="54"/>
      <c r="W21" s="54"/>
    </row>
    <row r="22" spans="1:23" ht="21.75" customHeight="1">
      <c r="A22" s="206" t="s">
        <v>178</v>
      </c>
      <c r="B22" s="206" t="s">
        <v>179</v>
      </c>
      <c r="C22" s="54">
        <v>30290892.699999999</v>
      </c>
      <c r="D22" s="54">
        <v>26562892.699999999</v>
      </c>
      <c r="E22" s="54">
        <v>30290892.699999999</v>
      </c>
      <c r="F22" s="54">
        <v>26562892.699999999</v>
      </c>
      <c r="G22" s="54">
        <v>22883192.699999999</v>
      </c>
      <c r="H22" s="54">
        <v>3679700</v>
      </c>
      <c r="I22" s="54"/>
      <c r="J22" s="54"/>
      <c r="K22" s="54">
        <v>290000</v>
      </c>
      <c r="L22" s="54">
        <v>3438000</v>
      </c>
      <c r="M22" s="54"/>
      <c r="N22" s="54"/>
      <c r="O22" s="54">
        <v>1600000</v>
      </c>
      <c r="P22" s="54"/>
      <c r="Q22" s="54">
        <v>1838000</v>
      </c>
      <c r="R22" s="54"/>
      <c r="S22" s="54"/>
      <c r="T22" s="54"/>
      <c r="U22" s="54"/>
      <c r="V22" s="54"/>
      <c r="W22" s="54"/>
    </row>
    <row r="23" spans="1:23" ht="21.75" customHeight="1">
      <c r="A23" s="207" t="s">
        <v>180</v>
      </c>
      <c r="B23" s="207" t="s">
        <v>181</v>
      </c>
      <c r="C23" s="54">
        <v>30269892.699999999</v>
      </c>
      <c r="D23" s="54">
        <v>26541892.699999999</v>
      </c>
      <c r="E23" s="54">
        <v>30269892.699999999</v>
      </c>
      <c r="F23" s="54">
        <v>26541892.699999999</v>
      </c>
      <c r="G23" s="54">
        <v>22883192.699999999</v>
      </c>
      <c r="H23" s="54">
        <v>3658700</v>
      </c>
      <c r="I23" s="54"/>
      <c r="J23" s="54"/>
      <c r="K23" s="54">
        <v>290000</v>
      </c>
      <c r="L23" s="54">
        <v>3438000</v>
      </c>
      <c r="M23" s="54"/>
      <c r="N23" s="54"/>
      <c r="O23" s="54">
        <v>1600000</v>
      </c>
      <c r="P23" s="54"/>
      <c r="Q23" s="54">
        <v>1838000</v>
      </c>
      <c r="R23" s="54"/>
      <c r="S23" s="54"/>
      <c r="T23" s="54"/>
      <c r="U23" s="54"/>
      <c r="V23" s="54"/>
      <c r="W23" s="54"/>
    </row>
    <row r="24" spans="1:23" ht="21.75" customHeight="1">
      <c r="A24" s="207" t="s">
        <v>182</v>
      </c>
      <c r="B24" s="207" t="s">
        <v>183</v>
      </c>
      <c r="C24" s="54">
        <v>21000</v>
      </c>
      <c r="D24" s="54">
        <v>21000</v>
      </c>
      <c r="E24" s="54">
        <v>21000</v>
      </c>
      <c r="F24" s="54">
        <v>21000</v>
      </c>
      <c r="G24" s="54"/>
      <c r="H24" s="54">
        <v>21000</v>
      </c>
      <c r="I24" s="54"/>
      <c r="J24" s="54"/>
      <c r="K24" s="54"/>
      <c r="L24" s="54"/>
      <c r="M24" s="54"/>
      <c r="N24" s="54"/>
      <c r="O24" s="54"/>
      <c r="P24" s="54"/>
      <c r="Q24" s="54"/>
      <c r="R24" s="54"/>
      <c r="S24" s="54"/>
      <c r="T24" s="54"/>
      <c r="U24" s="54"/>
      <c r="V24" s="54"/>
      <c r="W24" s="54"/>
    </row>
    <row r="25" spans="1:23" ht="21.75" customHeight="1">
      <c r="A25" s="206" t="s">
        <v>184</v>
      </c>
      <c r="B25" s="206" t="s">
        <v>185</v>
      </c>
      <c r="C25" s="54">
        <v>3393495.96</v>
      </c>
      <c r="D25" s="54">
        <v>3393495.96</v>
      </c>
      <c r="E25" s="54">
        <v>3393495.96</v>
      </c>
      <c r="F25" s="54">
        <v>3393495.96</v>
      </c>
      <c r="G25" s="54">
        <v>3393495.96</v>
      </c>
      <c r="H25" s="54"/>
      <c r="I25" s="54"/>
      <c r="J25" s="54"/>
      <c r="K25" s="54"/>
      <c r="L25" s="54"/>
      <c r="M25" s="54"/>
      <c r="N25" s="54"/>
      <c r="O25" s="54"/>
      <c r="P25" s="54"/>
      <c r="Q25" s="54"/>
      <c r="R25" s="54"/>
      <c r="S25" s="54"/>
      <c r="T25" s="54"/>
      <c r="U25" s="54"/>
      <c r="V25" s="54"/>
      <c r="W25" s="54"/>
    </row>
    <row r="26" spans="1:23" ht="21.75" customHeight="1">
      <c r="A26" s="207" t="s">
        <v>186</v>
      </c>
      <c r="B26" s="207" t="s">
        <v>187</v>
      </c>
      <c r="C26" s="54">
        <v>3393495.96</v>
      </c>
      <c r="D26" s="54">
        <v>3393495.96</v>
      </c>
      <c r="E26" s="54">
        <v>3393495.96</v>
      </c>
      <c r="F26" s="54">
        <v>3393495.96</v>
      </c>
      <c r="G26" s="54">
        <v>3393495.96</v>
      </c>
      <c r="H26" s="54"/>
      <c r="I26" s="54"/>
      <c r="J26" s="54"/>
      <c r="K26" s="54"/>
      <c r="L26" s="54"/>
      <c r="M26" s="54"/>
      <c r="N26" s="54"/>
      <c r="O26" s="54"/>
      <c r="P26" s="54"/>
      <c r="Q26" s="54"/>
      <c r="R26" s="54"/>
      <c r="S26" s="54"/>
      <c r="T26" s="54"/>
      <c r="U26" s="54"/>
      <c r="V26" s="54"/>
      <c r="W26" s="54"/>
    </row>
    <row r="27" spans="1:23" ht="21.75" customHeight="1">
      <c r="A27" s="206" t="s">
        <v>188</v>
      </c>
      <c r="B27" s="206" t="s">
        <v>189</v>
      </c>
      <c r="C27" s="54">
        <v>8728500</v>
      </c>
      <c r="D27" s="54">
        <v>8728500</v>
      </c>
      <c r="E27" s="54">
        <v>8728500</v>
      </c>
      <c r="F27" s="54">
        <v>8728500</v>
      </c>
      <c r="G27" s="54"/>
      <c r="H27" s="54">
        <v>8728500</v>
      </c>
      <c r="I27" s="54"/>
      <c r="J27" s="54"/>
      <c r="K27" s="54"/>
      <c r="L27" s="54"/>
      <c r="M27" s="54"/>
      <c r="N27" s="54"/>
      <c r="O27" s="54"/>
      <c r="P27" s="54"/>
      <c r="Q27" s="54"/>
      <c r="R27" s="54"/>
      <c r="S27" s="54"/>
      <c r="T27" s="54"/>
      <c r="U27" s="54"/>
      <c r="V27" s="54"/>
      <c r="W27" s="54"/>
    </row>
    <row r="28" spans="1:23" ht="21.75" customHeight="1">
      <c r="A28" s="207" t="s">
        <v>190</v>
      </c>
      <c r="B28" s="207" t="s">
        <v>191</v>
      </c>
      <c r="C28" s="54">
        <v>8728500</v>
      </c>
      <c r="D28" s="54">
        <v>8728500</v>
      </c>
      <c r="E28" s="54">
        <v>8728500</v>
      </c>
      <c r="F28" s="54">
        <v>8728500</v>
      </c>
      <c r="G28" s="54"/>
      <c r="H28" s="54">
        <v>8728500</v>
      </c>
      <c r="I28" s="54"/>
      <c r="J28" s="54"/>
      <c r="K28" s="54"/>
      <c r="L28" s="54"/>
      <c r="M28" s="54"/>
      <c r="N28" s="54"/>
      <c r="O28" s="54"/>
      <c r="P28" s="54"/>
      <c r="Q28" s="54"/>
      <c r="R28" s="54"/>
      <c r="S28" s="54"/>
      <c r="T28" s="54"/>
      <c r="U28" s="54"/>
      <c r="V28" s="54"/>
      <c r="W28" s="54"/>
    </row>
    <row r="29" spans="1:23" ht="21.75" customHeight="1">
      <c r="A29" s="48" t="s">
        <v>192</v>
      </c>
      <c r="B29" s="48" t="s">
        <v>193</v>
      </c>
      <c r="C29" s="54">
        <v>696000</v>
      </c>
      <c r="D29" s="54">
        <v>696000</v>
      </c>
      <c r="E29" s="54">
        <v>696000</v>
      </c>
      <c r="F29" s="54">
        <v>696000</v>
      </c>
      <c r="G29" s="54"/>
      <c r="H29" s="54">
        <v>696000</v>
      </c>
      <c r="I29" s="54"/>
      <c r="J29" s="54"/>
      <c r="K29" s="54"/>
      <c r="L29" s="54"/>
      <c r="M29" s="54"/>
      <c r="N29" s="54"/>
      <c r="O29" s="54"/>
      <c r="P29" s="54"/>
      <c r="Q29" s="54"/>
      <c r="R29" s="54"/>
      <c r="S29" s="54"/>
      <c r="T29" s="54"/>
      <c r="U29" s="54"/>
      <c r="V29" s="54"/>
      <c r="W29" s="54"/>
    </row>
    <row r="30" spans="1:23" ht="21.75" customHeight="1">
      <c r="A30" s="206" t="s">
        <v>194</v>
      </c>
      <c r="B30" s="206" t="s">
        <v>195</v>
      </c>
      <c r="C30" s="54">
        <v>696000</v>
      </c>
      <c r="D30" s="54">
        <v>696000</v>
      </c>
      <c r="E30" s="54">
        <v>696000</v>
      </c>
      <c r="F30" s="54">
        <v>696000</v>
      </c>
      <c r="G30" s="54"/>
      <c r="H30" s="54">
        <v>696000</v>
      </c>
      <c r="I30" s="54"/>
      <c r="J30" s="54"/>
      <c r="K30" s="54"/>
      <c r="L30" s="54"/>
      <c r="M30" s="54"/>
      <c r="N30" s="54"/>
      <c r="O30" s="54"/>
      <c r="P30" s="54"/>
      <c r="Q30" s="54"/>
      <c r="R30" s="54"/>
      <c r="S30" s="54"/>
      <c r="T30" s="54"/>
      <c r="U30" s="54"/>
      <c r="V30" s="54"/>
      <c r="W30" s="54"/>
    </row>
    <row r="31" spans="1:23" ht="21.75" customHeight="1">
      <c r="A31" s="207" t="s">
        <v>196</v>
      </c>
      <c r="B31" s="207" t="s">
        <v>197</v>
      </c>
      <c r="C31" s="54">
        <v>300000</v>
      </c>
      <c r="D31" s="54">
        <v>300000</v>
      </c>
      <c r="E31" s="54">
        <v>300000</v>
      </c>
      <c r="F31" s="54">
        <v>300000</v>
      </c>
      <c r="G31" s="54"/>
      <c r="H31" s="54">
        <v>300000</v>
      </c>
      <c r="I31" s="54"/>
      <c r="J31" s="54"/>
      <c r="K31" s="54"/>
      <c r="L31" s="54"/>
      <c r="M31" s="54"/>
      <c r="N31" s="54"/>
      <c r="O31" s="54"/>
      <c r="P31" s="54"/>
      <c r="Q31" s="54"/>
      <c r="R31" s="54"/>
      <c r="S31" s="54"/>
      <c r="T31" s="54"/>
      <c r="U31" s="54"/>
      <c r="V31" s="54"/>
      <c r="W31" s="54"/>
    </row>
    <row r="32" spans="1:23" ht="21.75" customHeight="1">
      <c r="A32" s="207" t="s">
        <v>198</v>
      </c>
      <c r="B32" s="207" t="s">
        <v>199</v>
      </c>
      <c r="C32" s="54">
        <v>300000</v>
      </c>
      <c r="D32" s="54">
        <v>300000</v>
      </c>
      <c r="E32" s="54">
        <v>300000</v>
      </c>
      <c r="F32" s="54">
        <v>300000</v>
      </c>
      <c r="G32" s="54"/>
      <c r="H32" s="54">
        <v>300000</v>
      </c>
      <c r="I32" s="54"/>
      <c r="J32" s="54"/>
      <c r="K32" s="54"/>
      <c r="L32" s="54"/>
      <c r="M32" s="54"/>
      <c r="N32" s="54"/>
      <c r="O32" s="54"/>
      <c r="P32" s="54"/>
      <c r="Q32" s="54"/>
      <c r="R32" s="54"/>
      <c r="S32" s="54"/>
      <c r="T32" s="54"/>
      <c r="U32" s="54"/>
      <c r="V32" s="54"/>
      <c r="W32" s="54"/>
    </row>
    <row r="33" spans="1:23" ht="21.75" customHeight="1">
      <c r="A33" s="207" t="s">
        <v>200</v>
      </c>
      <c r="B33" s="207" t="s">
        <v>201</v>
      </c>
      <c r="C33" s="54">
        <v>96000</v>
      </c>
      <c r="D33" s="54">
        <v>96000</v>
      </c>
      <c r="E33" s="54">
        <v>96000</v>
      </c>
      <c r="F33" s="54">
        <v>96000</v>
      </c>
      <c r="G33" s="54"/>
      <c r="H33" s="54">
        <v>96000</v>
      </c>
      <c r="I33" s="54"/>
      <c r="J33" s="54"/>
      <c r="K33" s="54"/>
      <c r="L33" s="54"/>
      <c r="M33" s="54"/>
      <c r="N33" s="54"/>
      <c r="O33" s="54"/>
      <c r="P33" s="54"/>
      <c r="Q33" s="54"/>
      <c r="R33" s="54"/>
      <c r="S33" s="54"/>
      <c r="T33" s="54"/>
      <c r="U33" s="54"/>
      <c r="V33" s="54"/>
      <c r="W33" s="54"/>
    </row>
    <row r="34" spans="1:23" ht="21.75" customHeight="1">
      <c r="A34" s="48" t="s">
        <v>202</v>
      </c>
      <c r="B34" s="48" t="s">
        <v>203</v>
      </c>
      <c r="C34" s="54">
        <v>78745314.180000007</v>
      </c>
      <c r="D34" s="54">
        <v>78745314.180000007</v>
      </c>
      <c r="E34" s="54">
        <v>78745314.180000007</v>
      </c>
      <c r="F34" s="54">
        <v>78745314.180000007</v>
      </c>
      <c r="G34" s="54">
        <v>78745314.180000007</v>
      </c>
      <c r="H34" s="54"/>
      <c r="I34" s="54"/>
      <c r="J34" s="54"/>
      <c r="K34" s="54"/>
      <c r="L34" s="54"/>
      <c r="M34" s="54"/>
      <c r="N34" s="54"/>
      <c r="O34" s="54"/>
      <c r="P34" s="54"/>
      <c r="Q34" s="54"/>
      <c r="R34" s="54"/>
      <c r="S34" s="54"/>
      <c r="T34" s="54"/>
      <c r="U34" s="54"/>
      <c r="V34" s="54"/>
      <c r="W34" s="54"/>
    </row>
    <row r="35" spans="1:23" ht="21.75" customHeight="1">
      <c r="A35" s="206" t="s">
        <v>204</v>
      </c>
      <c r="B35" s="206" t="s">
        <v>205</v>
      </c>
      <c r="C35" s="54">
        <v>78258161.120000005</v>
      </c>
      <c r="D35" s="54">
        <v>78258161.120000005</v>
      </c>
      <c r="E35" s="54">
        <v>78258161.120000005</v>
      </c>
      <c r="F35" s="54">
        <v>78258161.120000005</v>
      </c>
      <c r="G35" s="54">
        <v>78258161.120000005</v>
      </c>
      <c r="H35" s="54"/>
      <c r="I35" s="54"/>
      <c r="J35" s="54"/>
      <c r="K35" s="54"/>
      <c r="L35" s="54"/>
      <c r="M35" s="54"/>
      <c r="N35" s="54"/>
      <c r="O35" s="54"/>
      <c r="P35" s="54"/>
      <c r="Q35" s="54"/>
      <c r="R35" s="54"/>
      <c r="S35" s="54"/>
      <c r="T35" s="54"/>
      <c r="U35" s="54"/>
      <c r="V35" s="54"/>
      <c r="W35" s="54"/>
    </row>
    <row r="36" spans="1:23" ht="21.75" customHeight="1">
      <c r="A36" s="207" t="s">
        <v>206</v>
      </c>
      <c r="B36" s="207" t="s">
        <v>207</v>
      </c>
      <c r="C36" s="54">
        <v>477496</v>
      </c>
      <c r="D36" s="54">
        <v>477496</v>
      </c>
      <c r="E36" s="54">
        <v>477496</v>
      </c>
      <c r="F36" s="54">
        <v>477496</v>
      </c>
      <c r="G36" s="54">
        <v>477496</v>
      </c>
      <c r="H36" s="54"/>
      <c r="I36" s="54"/>
      <c r="J36" s="54"/>
      <c r="K36" s="54"/>
      <c r="L36" s="54"/>
      <c r="M36" s="54"/>
      <c r="N36" s="54"/>
      <c r="O36" s="54"/>
      <c r="P36" s="54"/>
      <c r="Q36" s="54"/>
      <c r="R36" s="54"/>
      <c r="S36" s="54"/>
      <c r="T36" s="54"/>
      <c r="U36" s="54"/>
      <c r="V36" s="54"/>
      <c r="W36" s="54"/>
    </row>
    <row r="37" spans="1:23" ht="21.75" customHeight="1">
      <c r="A37" s="207" t="s">
        <v>208</v>
      </c>
      <c r="B37" s="207" t="s">
        <v>209</v>
      </c>
      <c r="C37" s="54">
        <v>64581805.119999997</v>
      </c>
      <c r="D37" s="54">
        <v>64581805.119999997</v>
      </c>
      <c r="E37" s="54">
        <v>64581805.119999997</v>
      </c>
      <c r="F37" s="54">
        <v>64581805.119999997</v>
      </c>
      <c r="G37" s="54">
        <v>64581805.119999997</v>
      </c>
      <c r="H37" s="54"/>
      <c r="I37" s="54"/>
      <c r="J37" s="54"/>
      <c r="K37" s="54"/>
      <c r="L37" s="54"/>
      <c r="M37" s="54"/>
      <c r="N37" s="54"/>
      <c r="O37" s="54"/>
      <c r="P37" s="54"/>
      <c r="Q37" s="54"/>
      <c r="R37" s="54"/>
      <c r="S37" s="54"/>
      <c r="T37" s="54"/>
      <c r="U37" s="54"/>
      <c r="V37" s="54"/>
      <c r="W37" s="54"/>
    </row>
    <row r="38" spans="1:23" ht="21.75" customHeight="1">
      <c r="A38" s="207" t="s">
        <v>210</v>
      </c>
      <c r="B38" s="207" t="s">
        <v>211</v>
      </c>
      <c r="C38" s="54">
        <v>13198860</v>
      </c>
      <c r="D38" s="54">
        <v>13198860</v>
      </c>
      <c r="E38" s="54">
        <v>13198860</v>
      </c>
      <c r="F38" s="54">
        <v>13198860</v>
      </c>
      <c r="G38" s="54">
        <v>13198860</v>
      </c>
      <c r="H38" s="54"/>
      <c r="I38" s="54"/>
      <c r="J38" s="54"/>
      <c r="K38" s="54"/>
      <c r="L38" s="54"/>
      <c r="M38" s="54"/>
      <c r="N38" s="54"/>
      <c r="O38" s="54"/>
      <c r="P38" s="54"/>
      <c r="Q38" s="54"/>
      <c r="R38" s="54"/>
      <c r="S38" s="54"/>
      <c r="T38" s="54"/>
      <c r="U38" s="54"/>
      <c r="V38" s="54"/>
      <c r="W38" s="54"/>
    </row>
    <row r="39" spans="1:23" ht="21.75" customHeight="1">
      <c r="A39" s="206" t="s">
        <v>212</v>
      </c>
      <c r="B39" s="206" t="s">
        <v>213</v>
      </c>
      <c r="C39" s="54">
        <v>487153.06</v>
      </c>
      <c r="D39" s="54">
        <v>487153.06</v>
      </c>
      <c r="E39" s="54">
        <v>487153.06</v>
      </c>
      <c r="F39" s="54">
        <v>487153.06</v>
      </c>
      <c r="G39" s="54">
        <v>487153.06</v>
      </c>
      <c r="H39" s="54"/>
      <c r="I39" s="54"/>
      <c r="J39" s="54"/>
      <c r="K39" s="54"/>
      <c r="L39" s="54"/>
      <c r="M39" s="54"/>
      <c r="N39" s="54"/>
      <c r="O39" s="54"/>
      <c r="P39" s="54"/>
      <c r="Q39" s="54"/>
      <c r="R39" s="54"/>
      <c r="S39" s="54"/>
      <c r="T39" s="54"/>
      <c r="U39" s="54"/>
      <c r="V39" s="54"/>
      <c r="W39" s="54"/>
    </row>
    <row r="40" spans="1:23" ht="21.75" customHeight="1">
      <c r="A40" s="207" t="s">
        <v>214</v>
      </c>
      <c r="B40" s="207" t="s">
        <v>215</v>
      </c>
      <c r="C40" s="54">
        <v>487153.06</v>
      </c>
      <c r="D40" s="54">
        <v>487153.06</v>
      </c>
      <c r="E40" s="54">
        <v>487153.06</v>
      </c>
      <c r="F40" s="54">
        <v>487153.06</v>
      </c>
      <c r="G40" s="54">
        <v>487153.06</v>
      </c>
      <c r="H40" s="54"/>
      <c r="I40" s="54"/>
      <c r="J40" s="54"/>
      <c r="K40" s="54"/>
      <c r="L40" s="54"/>
      <c r="M40" s="54"/>
      <c r="N40" s="54"/>
      <c r="O40" s="54"/>
      <c r="P40" s="54"/>
      <c r="Q40" s="54"/>
      <c r="R40" s="54"/>
      <c r="S40" s="54"/>
      <c r="T40" s="54"/>
      <c r="U40" s="54"/>
      <c r="V40" s="54"/>
      <c r="W40" s="54"/>
    </row>
    <row r="41" spans="1:23" ht="21.75" customHeight="1">
      <c r="A41" s="48" t="s">
        <v>216</v>
      </c>
      <c r="B41" s="48" t="s">
        <v>217</v>
      </c>
      <c r="C41" s="54">
        <v>35320359.100000001</v>
      </c>
      <c r="D41" s="54">
        <v>35320359.100000001</v>
      </c>
      <c r="E41" s="54">
        <v>35320359.100000001</v>
      </c>
      <c r="F41" s="54">
        <v>35320359.100000001</v>
      </c>
      <c r="G41" s="54">
        <v>35320359.100000001</v>
      </c>
      <c r="H41" s="54"/>
      <c r="I41" s="54"/>
      <c r="J41" s="54"/>
      <c r="K41" s="54"/>
      <c r="L41" s="54"/>
      <c r="M41" s="54"/>
      <c r="N41" s="54"/>
      <c r="O41" s="54"/>
      <c r="P41" s="54"/>
      <c r="Q41" s="54"/>
      <c r="R41" s="54"/>
      <c r="S41" s="54"/>
      <c r="T41" s="54"/>
      <c r="U41" s="54"/>
      <c r="V41" s="54"/>
      <c r="W41" s="54"/>
    </row>
    <row r="42" spans="1:23" ht="21.75" customHeight="1">
      <c r="A42" s="206" t="s">
        <v>218</v>
      </c>
      <c r="B42" s="206" t="s">
        <v>219</v>
      </c>
      <c r="C42" s="54">
        <v>35320359.100000001</v>
      </c>
      <c r="D42" s="54">
        <v>35320359.100000001</v>
      </c>
      <c r="E42" s="54">
        <v>35320359.100000001</v>
      </c>
      <c r="F42" s="54">
        <v>35320359.100000001</v>
      </c>
      <c r="G42" s="54">
        <v>35320359.100000001</v>
      </c>
      <c r="H42" s="54"/>
      <c r="I42" s="54"/>
      <c r="J42" s="54"/>
      <c r="K42" s="54"/>
      <c r="L42" s="54"/>
      <c r="M42" s="54"/>
      <c r="N42" s="54"/>
      <c r="O42" s="54"/>
      <c r="P42" s="54"/>
      <c r="Q42" s="54"/>
      <c r="R42" s="54"/>
      <c r="S42" s="54"/>
      <c r="T42" s="54"/>
      <c r="U42" s="54"/>
      <c r="V42" s="54"/>
      <c r="W42" s="54"/>
    </row>
    <row r="43" spans="1:23" ht="21.75" customHeight="1">
      <c r="A43" s="207" t="s">
        <v>220</v>
      </c>
      <c r="B43" s="207" t="s">
        <v>221</v>
      </c>
      <c r="C43" s="54">
        <v>648344.71</v>
      </c>
      <c r="D43" s="54">
        <v>648344.71</v>
      </c>
      <c r="E43" s="54">
        <v>648344.71</v>
      </c>
      <c r="F43" s="54">
        <v>648344.71</v>
      </c>
      <c r="G43" s="54">
        <v>648344.71</v>
      </c>
      <c r="H43" s="54"/>
      <c r="I43" s="54"/>
      <c r="J43" s="54"/>
      <c r="K43" s="54"/>
      <c r="L43" s="54"/>
      <c r="M43" s="54"/>
      <c r="N43" s="54"/>
      <c r="O43" s="54"/>
      <c r="P43" s="54"/>
      <c r="Q43" s="54"/>
      <c r="R43" s="54"/>
      <c r="S43" s="54"/>
      <c r="T43" s="54"/>
      <c r="U43" s="54"/>
      <c r="V43" s="54"/>
      <c r="W43" s="54"/>
    </row>
    <row r="44" spans="1:23" ht="21.75" customHeight="1">
      <c r="A44" s="207" t="s">
        <v>222</v>
      </c>
      <c r="B44" s="207" t="s">
        <v>223</v>
      </c>
      <c r="C44" s="54">
        <v>32297075.539999999</v>
      </c>
      <c r="D44" s="54">
        <v>32297075.539999999</v>
      </c>
      <c r="E44" s="54">
        <v>32297075.539999999</v>
      </c>
      <c r="F44" s="54">
        <v>32297075.539999999</v>
      </c>
      <c r="G44" s="54">
        <v>32297075.539999999</v>
      </c>
      <c r="H44" s="54"/>
      <c r="I44" s="54"/>
      <c r="J44" s="54"/>
      <c r="K44" s="54"/>
      <c r="L44" s="54"/>
      <c r="M44" s="54"/>
      <c r="N44" s="54"/>
      <c r="O44" s="54"/>
      <c r="P44" s="54"/>
      <c r="Q44" s="54"/>
      <c r="R44" s="54"/>
      <c r="S44" s="54"/>
      <c r="T44" s="54"/>
      <c r="U44" s="54"/>
      <c r="V44" s="54"/>
      <c r="W44" s="54"/>
    </row>
    <row r="45" spans="1:23" ht="21.75" customHeight="1">
      <c r="A45" s="207" t="s">
        <v>224</v>
      </c>
      <c r="B45" s="207" t="s">
        <v>225</v>
      </c>
      <c r="C45" s="54">
        <v>2374938.85</v>
      </c>
      <c r="D45" s="54">
        <v>2374938.85</v>
      </c>
      <c r="E45" s="54">
        <v>2374938.85</v>
      </c>
      <c r="F45" s="54">
        <v>2374938.85</v>
      </c>
      <c r="G45" s="54">
        <v>2374938.85</v>
      </c>
      <c r="H45" s="54"/>
      <c r="I45" s="54"/>
      <c r="J45" s="54"/>
      <c r="K45" s="54"/>
      <c r="L45" s="54"/>
      <c r="M45" s="54"/>
      <c r="N45" s="54"/>
      <c r="O45" s="54"/>
      <c r="P45" s="54"/>
      <c r="Q45" s="54"/>
      <c r="R45" s="54"/>
      <c r="S45" s="54"/>
      <c r="T45" s="54"/>
      <c r="U45" s="54"/>
      <c r="V45" s="54"/>
      <c r="W45" s="54"/>
    </row>
    <row r="46" spans="1:23" ht="21.75" customHeight="1">
      <c r="A46" s="48" t="s">
        <v>226</v>
      </c>
      <c r="B46" s="48" t="s">
        <v>227</v>
      </c>
      <c r="C46" s="54">
        <v>41849472</v>
      </c>
      <c r="D46" s="54">
        <v>41849472</v>
      </c>
      <c r="E46" s="54">
        <v>41849472</v>
      </c>
      <c r="F46" s="54">
        <v>41849472</v>
      </c>
      <c r="G46" s="54">
        <v>41849472</v>
      </c>
      <c r="H46" s="54"/>
      <c r="I46" s="54"/>
      <c r="J46" s="54"/>
      <c r="K46" s="54"/>
      <c r="L46" s="54"/>
      <c r="M46" s="54"/>
      <c r="N46" s="54"/>
      <c r="O46" s="54"/>
      <c r="P46" s="54"/>
      <c r="Q46" s="54"/>
      <c r="R46" s="54"/>
      <c r="S46" s="54"/>
      <c r="T46" s="54"/>
      <c r="U46" s="54"/>
      <c r="V46" s="54"/>
      <c r="W46" s="54"/>
    </row>
    <row r="47" spans="1:23" ht="21.75" customHeight="1">
      <c r="A47" s="206" t="s">
        <v>228</v>
      </c>
      <c r="B47" s="206" t="s">
        <v>229</v>
      </c>
      <c r="C47" s="54">
        <v>41849472</v>
      </c>
      <c r="D47" s="54">
        <v>41849472</v>
      </c>
      <c r="E47" s="54">
        <v>41849472</v>
      </c>
      <c r="F47" s="54">
        <v>41849472</v>
      </c>
      <c r="G47" s="54">
        <v>41849472</v>
      </c>
      <c r="H47" s="54"/>
      <c r="I47" s="54"/>
      <c r="J47" s="54"/>
      <c r="K47" s="54"/>
      <c r="L47" s="54"/>
      <c r="M47" s="54"/>
      <c r="N47" s="54"/>
      <c r="O47" s="54"/>
      <c r="P47" s="54"/>
      <c r="Q47" s="54"/>
      <c r="R47" s="54"/>
      <c r="S47" s="54"/>
      <c r="T47" s="54"/>
      <c r="U47" s="54"/>
      <c r="V47" s="54"/>
      <c r="W47" s="54"/>
    </row>
    <row r="48" spans="1:23" ht="21.75" customHeight="1">
      <c r="A48" s="207" t="s">
        <v>230</v>
      </c>
      <c r="B48" s="207" t="s">
        <v>231</v>
      </c>
      <c r="C48" s="54">
        <v>41849472</v>
      </c>
      <c r="D48" s="54">
        <v>41849472</v>
      </c>
      <c r="E48" s="54">
        <v>41849472</v>
      </c>
      <c r="F48" s="54">
        <v>41849472</v>
      </c>
      <c r="G48" s="54">
        <v>41849472</v>
      </c>
      <c r="H48" s="54"/>
      <c r="I48" s="54"/>
      <c r="J48" s="54"/>
      <c r="K48" s="54"/>
      <c r="L48" s="54"/>
      <c r="M48" s="54"/>
      <c r="N48" s="54"/>
      <c r="O48" s="54"/>
      <c r="P48" s="54"/>
      <c r="Q48" s="54"/>
      <c r="R48" s="54"/>
      <c r="S48" s="54"/>
      <c r="T48" s="54"/>
      <c r="U48" s="54"/>
      <c r="V48" s="54"/>
      <c r="W48" s="54"/>
    </row>
    <row r="49" spans="1:23" ht="21.75" customHeight="1">
      <c r="A49" s="273" t="s">
        <v>79</v>
      </c>
      <c r="B49" s="273" t="s">
        <v>232</v>
      </c>
      <c r="C49" s="51">
        <f t="shared" ref="C49:H49" si="0">C9+C12+C29+C34+C42+C46</f>
        <v>724589690.20000005</v>
      </c>
      <c r="D49" s="51">
        <f t="shared" si="0"/>
        <v>710056890.20000005</v>
      </c>
      <c r="E49" s="51">
        <f t="shared" si="0"/>
        <v>724589690.20000005</v>
      </c>
      <c r="F49" s="51">
        <f t="shared" si="0"/>
        <v>710056890.20000005</v>
      </c>
      <c r="G49" s="51">
        <f t="shared" si="0"/>
        <v>662889390.20000005</v>
      </c>
      <c r="H49" s="51">
        <f t="shared" si="0"/>
        <v>47167500</v>
      </c>
      <c r="I49" s="51"/>
      <c r="J49" s="51"/>
      <c r="K49" s="51">
        <v>9304800</v>
      </c>
      <c r="L49" s="51">
        <v>5228000</v>
      </c>
      <c r="M49" s="51"/>
      <c r="N49" s="51">
        <v>1500000</v>
      </c>
      <c r="O49" s="51">
        <v>1600000</v>
      </c>
      <c r="P49" s="51"/>
      <c r="Q49" s="51">
        <v>2128000</v>
      </c>
      <c r="R49" s="51"/>
      <c r="S49" s="51"/>
      <c r="T49" s="51"/>
      <c r="U49" s="51"/>
      <c r="V49" s="51"/>
      <c r="W49" s="51"/>
    </row>
  </sheetData>
  <mergeCells count="21">
    <mergeCell ref="A49:B49"/>
    <mergeCell ref="A5:A7"/>
    <mergeCell ref="B5:B7"/>
    <mergeCell ref="C5:C7"/>
    <mergeCell ref="D6:D7"/>
    <mergeCell ref="A3:W3"/>
    <mergeCell ref="A4:N4"/>
    <mergeCell ref="E5:Q5"/>
    <mergeCell ref="R5:W5"/>
    <mergeCell ref="F6:H6"/>
    <mergeCell ref="L6:Q6"/>
    <mergeCell ref="E6:E7"/>
    <mergeCell ref="I6:I7"/>
    <mergeCell ref="J6:J7"/>
    <mergeCell ref="K6:K7"/>
    <mergeCell ref="R6:R7"/>
    <mergeCell ref="S6:S7"/>
    <mergeCell ref="T6:T7"/>
    <mergeCell ref="U6:U7"/>
    <mergeCell ref="V6:V7"/>
    <mergeCell ref="W6:W7"/>
  </mergeCells>
  <phoneticPr fontId="69" type="noConversion"/>
  <printOptions horizontalCentered="1"/>
  <pageMargins left="0.3" right="0.3" top="0.41" bottom="0.41" header="0.25" footer="0.25"/>
  <pageSetup paperSize="9" scale="49" fitToWidth="0" orientation="landscape"/>
</worksheet>
</file>

<file path=xl/worksheets/sheet6.xml><?xml version="1.0" encoding="utf-8"?>
<worksheet xmlns="http://schemas.openxmlformats.org/spreadsheetml/2006/main" xmlns:r="http://schemas.openxmlformats.org/officeDocument/2006/relationships">
  <sheetPr>
    <outlinePr summaryRight="0"/>
    <pageSetUpPr fitToPage="1"/>
  </sheetPr>
  <dimension ref="A1:D38"/>
  <sheetViews>
    <sheetView showGridLines="0" showZeros="0" workbookViewId="0">
      <pane xSplit="2" ySplit="1" topLeftCell="C11" activePane="bottomRight" state="frozen"/>
      <selection pane="topRight"/>
      <selection pane="bottomLeft"/>
      <selection pane="bottomRight" activeCell="G40" sqref="G40"/>
    </sheetView>
  </sheetViews>
  <sheetFormatPr defaultColWidth="8.625" defaultRowHeight="12.75" customHeight="1"/>
  <cols>
    <col min="1" max="1" width="35.625" style="93" customWidth="1"/>
    <col min="2" max="2" width="28.625" style="93" customWidth="1"/>
    <col min="3" max="3" width="35.625" style="93" customWidth="1"/>
    <col min="4" max="4" width="28.625" style="93" customWidth="1"/>
    <col min="5" max="5" width="8.625" style="93"/>
    <col min="6" max="6" width="11.5" style="93"/>
    <col min="7" max="16384" width="8.625" style="93"/>
  </cols>
  <sheetData>
    <row r="1" spans="1:4" ht="12.75" customHeight="1">
      <c r="A1" s="35"/>
      <c r="B1" s="35"/>
      <c r="C1" s="35"/>
      <c r="D1" s="35"/>
    </row>
    <row r="2" spans="1:4" ht="15" customHeight="1">
      <c r="A2" s="196"/>
      <c r="B2" s="197"/>
      <c r="C2" s="197"/>
      <c r="D2" s="197"/>
    </row>
    <row r="3" spans="1:4" ht="41.25" customHeight="1">
      <c r="A3" s="243" t="s">
        <v>6</v>
      </c>
      <c r="B3" s="244"/>
      <c r="C3" s="244"/>
      <c r="D3" s="244"/>
    </row>
    <row r="4" spans="1:4" ht="17.25" customHeight="1">
      <c r="A4" s="245" t="str">
        <f>"部门名称："&amp;"祥云县教育体育局"</f>
        <v>部门名称：祥云县教育体育局</v>
      </c>
      <c r="B4" s="246"/>
      <c r="D4" s="197" t="s">
        <v>21</v>
      </c>
    </row>
    <row r="5" spans="1:4" ht="17.25" customHeight="1">
      <c r="A5" s="247" t="s">
        <v>22</v>
      </c>
      <c r="B5" s="248"/>
      <c r="C5" s="247" t="s">
        <v>23</v>
      </c>
      <c r="D5" s="248"/>
    </row>
    <row r="6" spans="1:4" ht="18.75" customHeight="1">
      <c r="A6" s="198" t="s">
        <v>24</v>
      </c>
      <c r="B6" s="198" t="s">
        <v>233</v>
      </c>
      <c r="C6" s="198" t="s">
        <v>234</v>
      </c>
      <c r="D6" s="198" t="s">
        <v>233</v>
      </c>
    </row>
    <row r="7" spans="1:4" ht="16.5" customHeight="1">
      <c r="A7" s="199" t="s">
        <v>235</v>
      </c>
      <c r="B7" s="193">
        <v>710056890.20000005</v>
      </c>
      <c r="C7" s="199" t="s">
        <v>236</v>
      </c>
      <c r="D7" s="193">
        <v>710056890.20000005</v>
      </c>
    </row>
    <row r="8" spans="1:4" ht="16.5" customHeight="1">
      <c r="A8" s="200" t="s">
        <v>237</v>
      </c>
      <c r="B8" s="193">
        <v>710056890.20000005</v>
      </c>
      <c r="C8" s="200" t="s">
        <v>238</v>
      </c>
      <c r="D8" s="190">
        <v>144600</v>
      </c>
    </row>
    <row r="9" spans="1:4" ht="16.5" customHeight="1">
      <c r="A9" s="200" t="s">
        <v>239</v>
      </c>
      <c r="B9" s="190"/>
      <c r="C9" s="200" t="s">
        <v>240</v>
      </c>
      <c r="D9" s="190"/>
    </row>
    <row r="10" spans="1:4" ht="16.5" customHeight="1">
      <c r="A10" s="200" t="s">
        <v>241</v>
      </c>
      <c r="B10" s="190"/>
      <c r="C10" s="200" t="s">
        <v>242</v>
      </c>
      <c r="D10" s="190"/>
    </row>
    <row r="11" spans="1:4" ht="16.5" customHeight="1">
      <c r="C11" s="200" t="s">
        <v>243</v>
      </c>
      <c r="D11" s="190"/>
    </row>
    <row r="12" spans="1:4" ht="16.5" customHeight="1">
      <c r="A12" s="199" t="s">
        <v>244</v>
      </c>
      <c r="B12" s="193"/>
      <c r="C12" s="200" t="s">
        <v>245</v>
      </c>
      <c r="D12" s="190">
        <v>553301144.91999996</v>
      </c>
    </row>
    <row r="13" spans="1:4" ht="16.5" customHeight="1">
      <c r="A13" s="200" t="s">
        <v>237</v>
      </c>
      <c r="B13" s="190"/>
      <c r="C13" s="153" t="s">
        <v>246</v>
      </c>
      <c r="D13" s="190"/>
    </row>
    <row r="14" spans="1:4" ht="16.5" customHeight="1">
      <c r="A14" s="201" t="s">
        <v>239</v>
      </c>
      <c r="B14" s="190"/>
      <c r="C14" s="153" t="s">
        <v>247</v>
      </c>
      <c r="D14" s="190">
        <v>696000</v>
      </c>
    </row>
    <row r="15" spans="1:4" ht="16.5" customHeight="1">
      <c r="A15" s="201" t="s">
        <v>241</v>
      </c>
      <c r="B15" s="190"/>
      <c r="C15" s="153" t="s">
        <v>248</v>
      </c>
      <c r="D15" s="190">
        <v>78745314.180000007</v>
      </c>
    </row>
    <row r="16" spans="1:4" ht="16.5" customHeight="1">
      <c r="A16" s="202"/>
      <c r="B16" s="190"/>
      <c r="C16" s="153" t="s">
        <v>249</v>
      </c>
      <c r="D16" s="190">
        <v>35320359.100000001</v>
      </c>
    </row>
    <row r="17" spans="1:4" ht="16.5" customHeight="1">
      <c r="A17" s="202"/>
      <c r="B17" s="190"/>
      <c r="C17" s="153" t="s">
        <v>250</v>
      </c>
      <c r="D17" s="190"/>
    </row>
    <row r="18" spans="1:4" ht="16.5" customHeight="1">
      <c r="A18" s="202"/>
      <c r="B18" s="190"/>
      <c r="C18" s="153" t="s">
        <v>251</v>
      </c>
      <c r="D18" s="190"/>
    </row>
    <row r="19" spans="1:4" ht="16.5" customHeight="1">
      <c r="A19" s="202"/>
      <c r="B19" s="190"/>
      <c r="C19" s="153" t="s">
        <v>252</v>
      </c>
      <c r="D19" s="190"/>
    </row>
    <row r="20" spans="1:4" ht="16.5" customHeight="1">
      <c r="A20" s="202"/>
      <c r="B20" s="190"/>
      <c r="C20" s="153" t="s">
        <v>253</v>
      </c>
      <c r="D20" s="190"/>
    </row>
    <row r="21" spans="1:4" ht="16.5" customHeight="1">
      <c r="A21" s="202"/>
      <c r="B21" s="190"/>
      <c r="C21" s="153" t="s">
        <v>254</v>
      </c>
      <c r="D21" s="190"/>
    </row>
    <row r="22" spans="1:4" ht="16.5" customHeight="1">
      <c r="A22" s="202"/>
      <c r="B22" s="190"/>
      <c r="C22" s="153" t="s">
        <v>255</v>
      </c>
      <c r="D22" s="190"/>
    </row>
    <row r="23" spans="1:4" ht="16.5" customHeight="1">
      <c r="A23" s="202"/>
      <c r="B23" s="190"/>
      <c r="C23" s="153" t="s">
        <v>256</v>
      </c>
      <c r="D23" s="190"/>
    </row>
    <row r="24" spans="1:4" ht="16.5" customHeight="1">
      <c r="A24" s="202"/>
      <c r="B24" s="190"/>
      <c r="C24" s="153" t="s">
        <v>257</v>
      </c>
      <c r="D24" s="190"/>
    </row>
    <row r="25" spans="1:4" ht="16.5" customHeight="1">
      <c r="A25" s="202"/>
      <c r="B25" s="190"/>
      <c r="C25" s="153" t="s">
        <v>258</v>
      </c>
      <c r="D25" s="190"/>
    </row>
    <row r="26" spans="1:4" ht="16.5" customHeight="1">
      <c r="A26" s="202"/>
      <c r="B26" s="190"/>
      <c r="C26" s="153" t="s">
        <v>259</v>
      </c>
      <c r="D26" s="190">
        <v>41849472</v>
      </c>
    </row>
    <row r="27" spans="1:4" ht="16.5" customHeight="1">
      <c r="A27" s="202"/>
      <c r="B27" s="190"/>
      <c r="C27" s="203" t="s">
        <v>260</v>
      </c>
      <c r="D27" s="190"/>
    </row>
    <row r="28" spans="1:4" ht="16.5" customHeight="1">
      <c r="A28" s="202"/>
      <c r="B28" s="190"/>
      <c r="C28" s="203" t="s">
        <v>261</v>
      </c>
      <c r="D28" s="190"/>
    </row>
    <row r="29" spans="1:4" ht="16.5" customHeight="1">
      <c r="A29" s="202"/>
      <c r="B29" s="190"/>
      <c r="C29" s="203" t="s">
        <v>262</v>
      </c>
      <c r="D29" s="190"/>
    </row>
    <row r="30" spans="1:4" ht="16.5" customHeight="1">
      <c r="A30" s="202"/>
      <c r="B30" s="190"/>
      <c r="C30" s="203" t="s">
        <v>263</v>
      </c>
      <c r="D30" s="190"/>
    </row>
    <row r="31" spans="1:4" ht="16.5" customHeight="1">
      <c r="A31" s="202"/>
      <c r="B31" s="190"/>
      <c r="C31" s="203" t="s">
        <v>264</v>
      </c>
      <c r="D31" s="190"/>
    </row>
    <row r="32" spans="1:4" ht="17.25" customHeight="1">
      <c r="A32" s="202"/>
      <c r="B32" s="190"/>
      <c r="C32" s="203" t="s">
        <v>265</v>
      </c>
      <c r="D32" s="190"/>
    </row>
    <row r="33" spans="1:4" ht="16.5" customHeight="1">
      <c r="A33" s="202"/>
      <c r="B33" s="190"/>
      <c r="C33" s="203" t="s">
        <v>266</v>
      </c>
      <c r="D33" s="190"/>
    </row>
    <row r="34" spans="1:4" ht="16.5" customHeight="1">
      <c r="A34" s="202"/>
      <c r="B34" s="190"/>
      <c r="C34" s="203" t="s">
        <v>267</v>
      </c>
      <c r="D34" s="190"/>
    </row>
    <row r="35" spans="1:4" ht="16.5" customHeight="1">
      <c r="A35" s="202"/>
      <c r="B35" s="190"/>
      <c r="C35" s="203" t="s">
        <v>268</v>
      </c>
      <c r="D35" s="190"/>
    </row>
    <row r="36" spans="1:4" ht="16.5" customHeight="1">
      <c r="A36" s="202"/>
      <c r="B36" s="190"/>
      <c r="C36" s="158"/>
      <c r="D36" s="190"/>
    </row>
    <row r="37" spans="1:4" ht="16.5" customHeight="1">
      <c r="A37" s="202"/>
      <c r="B37" s="190"/>
      <c r="C37" s="152" t="s">
        <v>269</v>
      </c>
      <c r="D37" s="193"/>
    </row>
    <row r="38" spans="1:4" ht="15" customHeight="1">
      <c r="A38" s="175" t="s">
        <v>270</v>
      </c>
      <c r="B38" s="193">
        <v>710056890.20000005</v>
      </c>
      <c r="C38" s="175" t="s">
        <v>271</v>
      </c>
      <c r="D38" s="193">
        <v>710056890.20000005</v>
      </c>
    </row>
  </sheetData>
  <mergeCells count="4">
    <mergeCell ref="A3:D3"/>
    <mergeCell ref="A4:B4"/>
    <mergeCell ref="A5:B5"/>
    <mergeCell ref="C5:D5"/>
  </mergeCells>
  <phoneticPr fontId="69" type="noConversion"/>
  <printOptions horizontalCentered="1"/>
  <pageMargins left="0.96" right="0.96" top="0.72" bottom="0.72" header="0" footer="0"/>
  <pageSetup paperSize="9" scale="73" orientation="landscape"/>
  <headerFooter>
    <oddFooter>&amp;C第&amp;P页，共&amp;N页&amp;R&amp;N</oddFooter>
  </headerFooter>
</worksheet>
</file>

<file path=xl/worksheets/sheet7.xml><?xml version="1.0" encoding="utf-8"?>
<worksheet xmlns="http://schemas.openxmlformats.org/spreadsheetml/2006/main" xmlns:r="http://schemas.openxmlformats.org/officeDocument/2006/relationships">
  <sheetPr>
    <outlinePr summaryRight="0"/>
    <pageSetUpPr fitToPage="1"/>
  </sheetPr>
  <dimension ref="A1:M49"/>
  <sheetViews>
    <sheetView showZeros="0" workbookViewId="0">
      <pane xSplit="2" ySplit="1" topLeftCell="D2" activePane="bottomRight" state="frozen"/>
      <selection pane="topRight"/>
      <selection pane="bottomLeft"/>
      <selection pane="bottomRight" sqref="A1:XFD1048576"/>
    </sheetView>
  </sheetViews>
  <sheetFormatPr defaultColWidth="9.125" defaultRowHeight="14.25" customHeight="1"/>
  <cols>
    <col min="1" max="1" width="20.125" style="93" customWidth="1"/>
    <col min="2" max="2" width="44" style="93" customWidth="1"/>
    <col min="3" max="13" width="24.125" style="93" customWidth="1"/>
    <col min="14" max="16384" width="9.125" style="93"/>
  </cols>
  <sheetData>
    <row r="1" spans="1:13" ht="14.25" customHeight="1">
      <c r="A1" s="35"/>
      <c r="B1" s="35"/>
      <c r="C1" s="35"/>
      <c r="D1" s="35"/>
      <c r="E1" s="35"/>
      <c r="F1" s="35"/>
      <c r="G1" s="35"/>
      <c r="H1" s="35"/>
      <c r="I1" s="35"/>
      <c r="J1" s="35"/>
      <c r="K1" s="35"/>
      <c r="L1" s="35"/>
      <c r="M1" s="35"/>
    </row>
    <row r="2" spans="1:13" ht="14.25" customHeight="1">
      <c r="D2" s="184"/>
      <c r="E2" s="184"/>
      <c r="G2" s="185"/>
      <c r="I2" s="194"/>
      <c r="J2" s="194"/>
      <c r="K2" s="194"/>
      <c r="L2" s="194"/>
      <c r="M2" s="194"/>
    </row>
    <row r="3" spans="1:13" ht="41.25" customHeight="1">
      <c r="A3" s="279" t="s">
        <v>7</v>
      </c>
      <c r="B3" s="279"/>
      <c r="C3" s="279"/>
      <c r="D3" s="279"/>
      <c r="E3" s="279"/>
      <c r="F3" s="279"/>
      <c r="G3" s="279"/>
      <c r="H3" s="279"/>
      <c r="I3" s="279"/>
      <c r="J3" s="279"/>
      <c r="K3" s="279"/>
      <c r="L3" s="279"/>
      <c r="M3" s="279"/>
    </row>
    <row r="4" spans="1:13" ht="18" customHeight="1">
      <c r="A4" s="176" t="str">
        <f>"部门名称："&amp;"祥云县教育体育局"</f>
        <v>部门名称：祥云县教育体育局</v>
      </c>
      <c r="B4" s="181"/>
      <c r="C4" s="181"/>
      <c r="D4" s="181"/>
      <c r="E4" s="181"/>
      <c r="F4" s="181"/>
      <c r="G4" s="186"/>
      <c r="H4" s="181"/>
      <c r="I4" s="195"/>
      <c r="J4" s="195"/>
      <c r="K4" s="195"/>
      <c r="L4" s="195"/>
      <c r="M4" s="195" t="s">
        <v>21</v>
      </c>
    </row>
    <row r="5" spans="1:13" ht="20.25" customHeight="1">
      <c r="A5" s="280" t="s">
        <v>272</v>
      </c>
      <c r="B5" s="280"/>
      <c r="C5" s="281" t="s">
        <v>79</v>
      </c>
      <c r="D5" s="281" t="s">
        <v>273</v>
      </c>
      <c r="E5" s="281"/>
      <c r="F5" s="277"/>
      <c r="G5" s="277"/>
      <c r="H5" s="277"/>
      <c r="I5" s="277" t="s">
        <v>274</v>
      </c>
      <c r="J5" s="277"/>
      <c r="K5" s="277"/>
      <c r="L5" s="277"/>
      <c r="M5" s="277"/>
    </row>
    <row r="6" spans="1:13" ht="20.25" customHeight="1">
      <c r="A6" s="283" t="s">
        <v>131</v>
      </c>
      <c r="B6" s="283" t="s">
        <v>132</v>
      </c>
      <c r="C6" s="281"/>
      <c r="D6" s="281" t="s">
        <v>81</v>
      </c>
      <c r="E6" s="281" t="s">
        <v>139</v>
      </c>
      <c r="F6" s="277"/>
      <c r="G6" s="277"/>
      <c r="H6" s="277" t="s">
        <v>140</v>
      </c>
      <c r="I6" s="281" t="s">
        <v>81</v>
      </c>
      <c r="J6" s="281" t="s">
        <v>139</v>
      </c>
      <c r="K6" s="277"/>
      <c r="L6" s="277"/>
      <c r="M6" s="277" t="s">
        <v>140</v>
      </c>
    </row>
    <row r="7" spans="1:13" ht="20.25" customHeight="1">
      <c r="A7" s="283"/>
      <c r="B7" s="283"/>
      <c r="C7" s="277"/>
      <c r="D7" s="277"/>
      <c r="E7" s="187" t="s">
        <v>81</v>
      </c>
      <c r="F7" s="187" t="s">
        <v>275</v>
      </c>
      <c r="G7" s="187" t="s">
        <v>276</v>
      </c>
      <c r="H7" s="277"/>
      <c r="I7" s="277"/>
      <c r="J7" s="187" t="s">
        <v>81</v>
      </c>
      <c r="K7" s="187" t="s">
        <v>275</v>
      </c>
      <c r="L7" s="187" t="s">
        <v>276</v>
      </c>
      <c r="M7" s="277"/>
    </row>
    <row r="8" spans="1:13" ht="15" customHeight="1">
      <c r="A8" s="188">
        <v>1</v>
      </c>
      <c r="B8" s="188">
        <v>2</v>
      </c>
      <c r="C8" s="188" t="s">
        <v>277</v>
      </c>
      <c r="D8" s="188" t="s">
        <v>278</v>
      </c>
      <c r="E8" s="188" t="s">
        <v>279</v>
      </c>
      <c r="F8" s="188">
        <v>6</v>
      </c>
      <c r="G8" s="188">
        <v>7</v>
      </c>
      <c r="H8" s="188">
        <v>8</v>
      </c>
      <c r="I8" s="188" t="s">
        <v>280</v>
      </c>
      <c r="J8" s="188" t="s">
        <v>281</v>
      </c>
      <c r="K8" s="188">
        <v>11</v>
      </c>
      <c r="L8" s="188">
        <v>12</v>
      </c>
      <c r="M8" s="188">
        <v>13</v>
      </c>
    </row>
    <row r="9" spans="1:13" ht="18" customHeight="1">
      <c r="A9" s="189" t="s">
        <v>152</v>
      </c>
      <c r="B9" s="189" t="s">
        <v>153</v>
      </c>
      <c r="C9" s="190">
        <v>144600</v>
      </c>
      <c r="D9" s="190">
        <v>144600</v>
      </c>
      <c r="E9" s="190"/>
      <c r="F9" s="190"/>
      <c r="G9" s="190"/>
      <c r="H9" s="190">
        <v>144600</v>
      </c>
      <c r="I9" s="190"/>
      <c r="J9" s="190"/>
      <c r="K9" s="190"/>
      <c r="L9" s="190"/>
      <c r="M9" s="190"/>
    </row>
    <row r="10" spans="1:13" ht="18" customHeight="1">
      <c r="A10" s="191" t="s">
        <v>154</v>
      </c>
      <c r="B10" s="191" t="s">
        <v>155</v>
      </c>
      <c r="C10" s="190">
        <v>144600</v>
      </c>
      <c r="D10" s="190">
        <v>144600</v>
      </c>
      <c r="E10" s="190"/>
      <c r="F10" s="190"/>
      <c r="G10" s="190"/>
      <c r="H10" s="190">
        <v>144600</v>
      </c>
      <c r="I10" s="190"/>
      <c r="J10" s="190"/>
      <c r="K10" s="190"/>
      <c r="L10" s="190"/>
      <c r="M10" s="190"/>
    </row>
    <row r="11" spans="1:13" ht="18" customHeight="1">
      <c r="A11" s="192" t="s">
        <v>156</v>
      </c>
      <c r="B11" s="192" t="s">
        <v>157</v>
      </c>
      <c r="C11" s="190">
        <v>144600</v>
      </c>
      <c r="D11" s="190">
        <v>144600</v>
      </c>
      <c r="E11" s="190"/>
      <c r="F11" s="190"/>
      <c r="G11" s="190"/>
      <c r="H11" s="190">
        <v>144600</v>
      </c>
      <c r="I11" s="190"/>
      <c r="J11" s="190"/>
      <c r="K11" s="190"/>
      <c r="L11" s="190"/>
      <c r="M11" s="190"/>
    </row>
    <row r="12" spans="1:13" ht="18" customHeight="1">
      <c r="A12" s="189" t="s">
        <v>158</v>
      </c>
      <c r="B12" s="189" t="s">
        <v>159</v>
      </c>
      <c r="C12" s="190">
        <f t="shared" ref="C12:H12" si="0">C13+C16+C22+C25+C27</f>
        <v>553301144.91999996</v>
      </c>
      <c r="D12" s="190">
        <f t="shared" si="0"/>
        <v>553301144.91999996</v>
      </c>
      <c r="E12" s="190">
        <f t="shared" si="0"/>
        <v>506974244.92000002</v>
      </c>
      <c r="F12" s="190">
        <f t="shared" si="0"/>
        <v>451467622.75999999</v>
      </c>
      <c r="G12" s="190">
        <f t="shared" si="0"/>
        <v>55506622.159999996</v>
      </c>
      <c r="H12" s="190">
        <f t="shared" si="0"/>
        <v>46326900</v>
      </c>
      <c r="I12" s="190"/>
      <c r="J12" s="190"/>
      <c r="K12" s="190"/>
      <c r="L12" s="190"/>
      <c r="M12" s="190"/>
    </row>
    <row r="13" spans="1:13" ht="18" customHeight="1">
      <c r="A13" s="191" t="s">
        <v>160</v>
      </c>
      <c r="B13" s="191" t="s">
        <v>161</v>
      </c>
      <c r="C13" s="190">
        <v>20603755.300000001</v>
      </c>
      <c r="D13" s="190">
        <v>20603755.300000001</v>
      </c>
      <c r="E13" s="190">
        <v>8603755.3000000007</v>
      </c>
      <c r="F13" s="190">
        <v>8108273.8600000003</v>
      </c>
      <c r="G13" s="190">
        <v>495481.44</v>
      </c>
      <c r="H13" s="190">
        <v>12000000</v>
      </c>
      <c r="I13" s="190"/>
      <c r="J13" s="190"/>
      <c r="K13" s="190"/>
      <c r="L13" s="190"/>
      <c r="M13" s="190"/>
    </row>
    <row r="14" spans="1:13" ht="18" customHeight="1">
      <c r="A14" s="192" t="s">
        <v>162</v>
      </c>
      <c r="B14" s="192" t="s">
        <v>163</v>
      </c>
      <c r="C14" s="190">
        <v>8603755.3000000007</v>
      </c>
      <c r="D14" s="190">
        <v>8603755.3000000007</v>
      </c>
      <c r="E14" s="190">
        <v>8603755.3000000007</v>
      </c>
      <c r="F14" s="190">
        <v>8108273.8600000003</v>
      </c>
      <c r="G14" s="190">
        <v>495481.44</v>
      </c>
      <c r="H14" s="190"/>
      <c r="I14" s="190"/>
      <c r="J14" s="190"/>
      <c r="K14" s="190"/>
      <c r="L14" s="190"/>
      <c r="M14" s="190"/>
    </row>
    <row r="15" spans="1:13" ht="18" customHeight="1">
      <c r="A15" s="192" t="s">
        <v>164</v>
      </c>
      <c r="B15" s="192" t="s">
        <v>165</v>
      </c>
      <c r="C15" s="190">
        <v>12000000</v>
      </c>
      <c r="D15" s="190">
        <v>12000000</v>
      </c>
      <c r="E15" s="190"/>
      <c r="F15" s="190"/>
      <c r="G15" s="190"/>
      <c r="H15" s="190">
        <v>12000000</v>
      </c>
      <c r="I15" s="190"/>
      <c r="J15" s="190"/>
      <c r="K15" s="190"/>
      <c r="L15" s="190"/>
      <c r="M15" s="190"/>
    </row>
    <row r="16" spans="1:13" ht="18" customHeight="1">
      <c r="A16" s="191" t="s">
        <v>166</v>
      </c>
      <c r="B16" s="191" t="s">
        <v>167</v>
      </c>
      <c r="C16" s="190">
        <f t="shared" ref="C16:H16" si="1">C17+C18+C19+C20+C21</f>
        <v>494012500.95999998</v>
      </c>
      <c r="D16" s="190">
        <f t="shared" si="1"/>
        <v>494012500.95999998</v>
      </c>
      <c r="E16" s="190">
        <f t="shared" si="1"/>
        <v>472093800.95999998</v>
      </c>
      <c r="F16" s="190">
        <f t="shared" si="1"/>
        <v>418869792.16000003</v>
      </c>
      <c r="G16" s="190">
        <f t="shared" si="1"/>
        <v>53224008.799999997</v>
      </c>
      <c r="H16" s="190">
        <f t="shared" si="1"/>
        <v>21918700</v>
      </c>
      <c r="I16" s="190"/>
      <c r="J16" s="190"/>
      <c r="K16" s="190"/>
      <c r="L16" s="190"/>
      <c r="M16" s="190"/>
    </row>
    <row r="17" spans="1:13" ht="18" customHeight="1">
      <c r="A17" s="192" t="s">
        <v>168</v>
      </c>
      <c r="B17" s="192" t="s">
        <v>169</v>
      </c>
      <c r="C17" s="190">
        <f>D17+I17</f>
        <v>32815059.960000001</v>
      </c>
      <c r="D17" s="190">
        <f>E17+H17</f>
        <v>32815059.960000001</v>
      </c>
      <c r="E17" s="193">
        <v>19808259.960000001</v>
      </c>
      <c r="F17" s="190">
        <v>16805535</v>
      </c>
      <c r="G17" s="190">
        <v>3002724.96</v>
      </c>
      <c r="H17" s="190">
        <v>13006800</v>
      </c>
      <c r="I17" s="190"/>
      <c r="J17" s="190"/>
      <c r="K17" s="190"/>
      <c r="L17" s="190"/>
      <c r="M17" s="190"/>
    </row>
    <row r="18" spans="1:13" ht="18" customHeight="1">
      <c r="A18" s="192" t="s">
        <v>170</v>
      </c>
      <c r="B18" s="192" t="s">
        <v>171</v>
      </c>
      <c r="C18" s="190">
        <f>D18+I18</f>
        <v>216405667.27000001</v>
      </c>
      <c r="D18" s="190">
        <f>E18+H18</f>
        <v>216405667.27000001</v>
      </c>
      <c r="E18" s="193">
        <v>215622367.27000001</v>
      </c>
      <c r="F18" s="190">
        <v>191718789.83000001</v>
      </c>
      <c r="G18" s="190">
        <v>23903577.440000001</v>
      </c>
      <c r="H18" s="190">
        <v>783300</v>
      </c>
      <c r="I18" s="190"/>
      <c r="J18" s="190"/>
      <c r="K18" s="190"/>
      <c r="L18" s="190"/>
      <c r="M18" s="190"/>
    </row>
    <row r="19" spans="1:13" ht="18" customHeight="1">
      <c r="A19" s="192" t="s">
        <v>172</v>
      </c>
      <c r="B19" s="192" t="s">
        <v>173</v>
      </c>
      <c r="C19" s="190">
        <f>D19+I19</f>
        <v>151886562.63999999</v>
      </c>
      <c r="D19" s="190">
        <f>E19+H19</f>
        <v>151886562.63999999</v>
      </c>
      <c r="E19" s="193">
        <v>150335862.63999999</v>
      </c>
      <c r="F19" s="190">
        <v>131867776</v>
      </c>
      <c r="G19" s="190">
        <v>18468086.640000001</v>
      </c>
      <c r="H19" s="190">
        <v>1550700</v>
      </c>
      <c r="I19" s="190"/>
      <c r="J19" s="190"/>
      <c r="K19" s="190"/>
      <c r="L19" s="190"/>
      <c r="M19" s="190"/>
    </row>
    <row r="20" spans="1:13" ht="18" customHeight="1">
      <c r="A20" s="192" t="s">
        <v>174</v>
      </c>
      <c r="B20" s="192" t="s">
        <v>175</v>
      </c>
      <c r="C20" s="190">
        <v>83857155.25</v>
      </c>
      <c r="D20" s="190">
        <v>83857155.25</v>
      </c>
      <c r="E20" s="190">
        <v>81679255.25</v>
      </c>
      <c r="F20" s="190">
        <v>73868345.329999998</v>
      </c>
      <c r="G20" s="190">
        <v>7810909.9199999999</v>
      </c>
      <c r="H20" s="190">
        <v>2177900</v>
      </c>
      <c r="I20" s="190"/>
      <c r="J20" s="190"/>
      <c r="K20" s="190"/>
      <c r="L20" s="190"/>
      <c r="M20" s="190"/>
    </row>
    <row r="21" spans="1:13" ht="18" customHeight="1">
      <c r="A21" s="192" t="s">
        <v>176</v>
      </c>
      <c r="B21" s="192" t="s">
        <v>177</v>
      </c>
      <c r="C21" s="190">
        <v>9048055.8399999999</v>
      </c>
      <c r="D21" s="190">
        <v>9048055.8399999999</v>
      </c>
      <c r="E21" s="190">
        <v>4648055.84</v>
      </c>
      <c r="F21" s="190">
        <v>4609346</v>
      </c>
      <c r="G21" s="190">
        <v>38709.839999999997</v>
      </c>
      <c r="H21" s="190">
        <v>4400000</v>
      </c>
      <c r="I21" s="190"/>
      <c r="J21" s="190"/>
      <c r="K21" s="190"/>
      <c r="L21" s="190"/>
      <c r="M21" s="190"/>
    </row>
    <row r="22" spans="1:13" ht="18" customHeight="1">
      <c r="A22" s="191" t="s">
        <v>178</v>
      </c>
      <c r="B22" s="191" t="s">
        <v>179</v>
      </c>
      <c r="C22" s="190">
        <v>26562892.699999999</v>
      </c>
      <c r="D22" s="190">
        <v>26562892.699999999</v>
      </c>
      <c r="E22" s="190">
        <v>22883192.699999999</v>
      </c>
      <c r="F22" s="190">
        <v>22471255.739999998</v>
      </c>
      <c r="G22" s="190">
        <v>411936.96</v>
      </c>
      <c r="H22" s="190">
        <v>3679700</v>
      </c>
      <c r="I22" s="190"/>
      <c r="J22" s="190"/>
      <c r="K22" s="190"/>
      <c r="L22" s="190"/>
      <c r="M22" s="190"/>
    </row>
    <row r="23" spans="1:13" ht="18" customHeight="1">
      <c r="A23" s="192" t="s">
        <v>180</v>
      </c>
      <c r="B23" s="192" t="s">
        <v>181</v>
      </c>
      <c r="C23" s="190">
        <v>26541892.699999999</v>
      </c>
      <c r="D23" s="190">
        <v>26541892.699999999</v>
      </c>
      <c r="E23" s="190">
        <v>22883192.699999999</v>
      </c>
      <c r="F23" s="190">
        <v>22471255.739999998</v>
      </c>
      <c r="G23" s="190">
        <v>411936.96</v>
      </c>
      <c r="H23" s="190">
        <v>3658700</v>
      </c>
      <c r="I23" s="190"/>
      <c r="J23" s="190"/>
      <c r="K23" s="190"/>
      <c r="L23" s="190"/>
      <c r="M23" s="190"/>
    </row>
    <row r="24" spans="1:13" ht="18" customHeight="1">
      <c r="A24" s="192" t="s">
        <v>182</v>
      </c>
      <c r="B24" s="192" t="s">
        <v>183</v>
      </c>
      <c r="C24" s="190">
        <v>21000</v>
      </c>
      <c r="D24" s="190">
        <v>21000</v>
      </c>
      <c r="E24" s="190"/>
      <c r="F24" s="190"/>
      <c r="G24" s="190"/>
      <c r="H24" s="190">
        <v>21000</v>
      </c>
      <c r="I24" s="190"/>
      <c r="J24" s="190"/>
      <c r="K24" s="190"/>
      <c r="L24" s="190"/>
      <c r="M24" s="190"/>
    </row>
    <row r="25" spans="1:13" ht="18" customHeight="1">
      <c r="A25" s="191" t="s">
        <v>184</v>
      </c>
      <c r="B25" s="191" t="s">
        <v>185</v>
      </c>
      <c r="C25" s="190">
        <v>3393495.96</v>
      </c>
      <c r="D25" s="190">
        <v>3393495.96</v>
      </c>
      <c r="E25" s="190">
        <v>3393495.96</v>
      </c>
      <c r="F25" s="190">
        <v>2018301</v>
      </c>
      <c r="G25" s="190">
        <v>1375194.96</v>
      </c>
      <c r="H25" s="190"/>
      <c r="I25" s="190"/>
      <c r="J25" s="190"/>
      <c r="K25" s="190"/>
      <c r="L25" s="190"/>
      <c r="M25" s="190"/>
    </row>
    <row r="26" spans="1:13" ht="18" customHeight="1">
      <c r="A26" s="192" t="s">
        <v>186</v>
      </c>
      <c r="B26" s="192" t="s">
        <v>187</v>
      </c>
      <c r="C26" s="190">
        <v>3393495.96</v>
      </c>
      <c r="D26" s="190">
        <v>3393495.96</v>
      </c>
      <c r="E26" s="190">
        <v>3393495.96</v>
      </c>
      <c r="F26" s="190">
        <v>2018301</v>
      </c>
      <c r="G26" s="190">
        <v>1375194.96</v>
      </c>
      <c r="H26" s="190"/>
      <c r="I26" s="190"/>
      <c r="J26" s="190"/>
      <c r="K26" s="190"/>
      <c r="L26" s="190"/>
      <c r="M26" s="190"/>
    </row>
    <row r="27" spans="1:13" ht="18" customHeight="1">
      <c r="A27" s="191" t="s">
        <v>188</v>
      </c>
      <c r="B27" s="191" t="s">
        <v>189</v>
      </c>
      <c r="C27" s="190">
        <v>8728500</v>
      </c>
      <c r="D27" s="190">
        <v>8728500</v>
      </c>
      <c r="E27" s="190"/>
      <c r="F27" s="190"/>
      <c r="G27" s="190"/>
      <c r="H27" s="190">
        <v>8728500</v>
      </c>
      <c r="I27" s="190"/>
      <c r="J27" s="190"/>
      <c r="K27" s="190"/>
      <c r="L27" s="190"/>
      <c r="M27" s="190"/>
    </row>
    <row r="28" spans="1:13" ht="18" customHeight="1">
      <c r="A28" s="192" t="s">
        <v>190</v>
      </c>
      <c r="B28" s="192" t="s">
        <v>191</v>
      </c>
      <c r="C28" s="190">
        <v>8728500</v>
      </c>
      <c r="D28" s="190">
        <v>8728500</v>
      </c>
      <c r="E28" s="190"/>
      <c r="F28" s="190"/>
      <c r="G28" s="190"/>
      <c r="H28" s="190">
        <v>8728500</v>
      </c>
      <c r="I28" s="190"/>
      <c r="J28" s="190"/>
      <c r="K28" s="190"/>
      <c r="L28" s="190"/>
      <c r="M28" s="190"/>
    </row>
    <row r="29" spans="1:13" ht="18" customHeight="1">
      <c r="A29" s="189" t="s">
        <v>192</v>
      </c>
      <c r="B29" s="189" t="s">
        <v>193</v>
      </c>
      <c r="C29" s="190">
        <v>696000</v>
      </c>
      <c r="D29" s="190">
        <v>696000</v>
      </c>
      <c r="E29" s="190"/>
      <c r="F29" s="190"/>
      <c r="G29" s="190"/>
      <c r="H29" s="190">
        <v>696000</v>
      </c>
      <c r="I29" s="190"/>
      <c r="J29" s="190"/>
      <c r="K29" s="190"/>
      <c r="L29" s="190"/>
      <c r="M29" s="190"/>
    </row>
    <row r="30" spans="1:13" ht="18" customHeight="1">
      <c r="A30" s="191" t="s">
        <v>194</v>
      </c>
      <c r="B30" s="191" t="s">
        <v>195</v>
      </c>
      <c r="C30" s="190">
        <v>696000</v>
      </c>
      <c r="D30" s="190">
        <v>696000</v>
      </c>
      <c r="E30" s="190"/>
      <c r="F30" s="190"/>
      <c r="G30" s="190"/>
      <c r="H30" s="190">
        <v>696000</v>
      </c>
      <c r="I30" s="190"/>
      <c r="J30" s="190"/>
      <c r="K30" s="190"/>
      <c r="L30" s="190"/>
      <c r="M30" s="190"/>
    </row>
    <row r="31" spans="1:13" ht="18" customHeight="1">
      <c r="A31" s="192" t="s">
        <v>196</v>
      </c>
      <c r="B31" s="192" t="s">
        <v>197</v>
      </c>
      <c r="C31" s="190">
        <v>300000</v>
      </c>
      <c r="D31" s="190">
        <v>300000</v>
      </c>
      <c r="E31" s="190"/>
      <c r="F31" s="190"/>
      <c r="G31" s="190"/>
      <c r="H31" s="190">
        <v>300000</v>
      </c>
      <c r="I31" s="190"/>
      <c r="J31" s="190"/>
      <c r="K31" s="190"/>
      <c r="L31" s="190"/>
      <c r="M31" s="190"/>
    </row>
    <row r="32" spans="1:13" ht="18" customHeight="1">
      <c r="A32" s="192" t="s">
        <v>198</v>
      </c>
      <c r="B32" s="192" t="s">
        <v>199</v>
      </c>
      <c r="C32" s="190">
        <v>300000</v>
      </c>
      <c r="D32" s="190">
        <v>300000</v>
      </c>
      <c r="E32" s="190"/>
      <c r="F32" s="190"/>
      <c r="G32" s="190"/>
      <c r="H32" s="190">
        <v>300000</v>
      </c>
      <c r="I32" s="190"/>
      <c r="J32" s="190"/>
      <c r="K32" s="190"/>
      <c r="L32" s="190"/>
      <c r="M32" s="190"/>
    </row>
    <row r="33" spans="1:13" ht="18" customHeight="1">
      <c r="A33" s="192" t="s">
        <v>200</v>
      </c>
      <c r="B33" s="192" t="s">
        <v>201</v>
      </c>
      <c r="C33" s="190">
        <v>96000</v>
      </c>
      <c r="D33" s="190">
        <v>96000</v>
      </c>
      <c r="E33" s="190"/>
      <c r="F33" s="190"/>
      <c r="G33" s="190"/>
      <c r="H33" s="190">
        <v>96000</v>
      </c>
      <c r="I33" s="190"/>
      <c r="J33" s="190"/>
      <c r="K33" s="190"/>
      <c r="L33" s="190"/>
      <c r="M33" s="190"/>
    </row>
    <row r="34" spans="1:13" ht="18" customHeight="1">
      <c r="A34" s="189" t="s">
        <v>202</v>
      </c>
      <c r="B34" s="189" t="s">
        <v>203</v>
      </c>
      <c r="C34" s="190">
        <v>78745314.180000007</v>
      </c>
      <c r="D34" s="190">
        <v>78745314.180000007</v>
      </c>
      <c r="E34" s="190">
        <v>78745314.180000007</v>
      </c>
      <c r="F34" s="190">
        <v>78745314.180000007</v>
      </c>
      <c r="G34" s="190"/>
      <c r="H34" s="190"/>
      <c r="I34" s="190"/>
      <c r="J34" s="190"/>
      <c r="K34" s="190"/>
      <c r="L34" s="190"/>
      <c r="M34" s="190"/>
    </row>
    <row r="35" spans="1:13" ht="18" customHeight="1">
      <c r="A35" s="191" t="s">
        <v>204</v>
      </c>
      <c r="B35" s="191" t="s">
        <v>205</v>
      </c>
      <c r="C35" s="190">
        <v>78258161.120000005</v>
      </c>
      <c r="D35" s="190">
        <v>78258161.120000005</v>
      </c>
      <c r="E35" s="190">
        <v>78258161.120000005</v>
      </c>
      <c r="F35" s="190">
        <v>78258161.120000005</v>
      </c>
      <c r="G35" s="190"/>
      <c r="H35" s="190"/>
      <c r="I35" s="190"/>
      <c r="J35" s="190"/>
      <c r="K35" s="190"/>
      <c r="L35" s="190"/>
      <c r="M35" s="190"/>
    </row>
    <row r="36" spans="1:13" ht="18" customHeight="1">
      <c r="A36" s="192" t="s">
        <v>206</v>
      </c>
      <c r="B36" s="192" t="s">
        <v>207</v>
      </c>
      <c r="C36" s="190">
        <v>477496</v>
      </c>
      <c r="D36" s="190">
        <v>477496</v>
      </c>
      <c r="E36" s="190">
        <v>477496</v>
      </c>
      <c r="F36" s="190">
        <v>477496</v>
      </c>
      <c r="G36" s="190"/>
      <c r="H36" s="190"/>
      <c r="I36" s="190"/>
      <c r="J36" s="190"/>
      <c r="K36" s="190"/>
      <c r="L36" s="190"/>
      <c r="M36" s="190"/>
    </row>
    <row r="37" spans="1:13" ht="18" customHeight="1">
      <c r="A37" s="192" t="s">
        <v>208</v>
      </c>
      <c r="B37" s="192" t="s">
        <v>209</v>
      </c>
      <c r="C37" s="190">
        <v>64581805.119999997</v>
      </c>
      <c r="D37" s="190">
        <v>64581805.119999997</v>
      </c>
      <c r="E37" s="190">
        <v>64581805.119999997</v>
      </c>
      <c r="F37" s="190">
        <v>64581805.119999997</v>
      </c>
      <c r="G37" s="190"/>
      <c r="H37" s="190"/>
      <c r="I37" s="190"/>
      <c r="J37" s="190"/>
      <c r="K37" s="190"/>
      <c r="L37" s="190"/>
      <c r="M37" s="190"/>
    </row>
    <row r="38" spans="1:13" ht="18" customHeight="1">
      <c r="A38" s="192" t="s">
        <v>210</v>
      </c>
      <c r="B38" s="192" t="s">
        <v>211</v>
      </c>
      <c r="C38" s="190">
        <v>13198860</v>
      </c>
      <c r="D38" s="190">
        <v>13198860</v>
      </c>
      <c r="E38" s="190">
        <v>13198860</v>
      </c>
      <c r="F38" s="190">
        <v>13198860</v>
      </c>
      <c r="G38" s="190"/>
      <c r="H38" s="190"/>
      <c r="I38" s="190"/>
      <c r="J38" s="190"/>
      <c r="K38" s="190"/>
      <c r="L38" s="190"/>
      <c r="M38" s="190"/>
    </row>
    <row r="39" spans="1:13" ht="18" customHeight="1">
      <c r="A39" s="191" t="s">
        <v>212</v>
      </c>
      <c r="B39" s="191" t="s">
        <v>213</v>
      </c>
      <c r="C39" s="190">
        <v>487153.06</v>
      </c>
      <c r="D39" s="190">
        <v>487153.06</v>
      </c>
      <c r="E39" s="190">
        <v>487153.06</v>
      </c>
      <c r="F39" s="190">
        <v>487153.06</v>
      </c>
      <c r="G39" s="190"/>
      <c r="H39" s="190"/>
      <c r="I39" s="190"/>
      <c r="J39" s="190"/>
      <c r="K39" s="190"/>
      <c r="L39" s="190"/>
      <c r="M39" s="190"/>
    </row>
    <row r="40" spans="1:13" ht="18" customHeight="1">
      <c r="A40" s="192" t="s">
        <v>214</v>
      </c>
      <c r="B40" s="192" t="s">
        <v>215</v>
      </c>
      <c r="C40" s="190">
        <v>487153.06</v>
      </c>
      <c r="D40" s="190">
        <v>487153.06</v>
      </c>
      <c r="E40" s="190">
        <v>487153.06</v>
      </c>
      <c r="F40" s="190">
        <v>487153.06</v>
      </c>
      <c r="G40" s="190"/>
      <c r="H40" s="190"/>
      <c r="I40" s="190"/>
      <c r="J40" s="190"/>
      <c r="K40" s="190"/>
      <c r="L40" s="190"/>
      <c r="M40" s="190"/>
    </row>
    <row r="41" spans="1:13" ht="18" customHeight="1">
      <c r="A41" s="189" t="s">
        <v>216</v>
      </c>
      <c r="B41" s="189" t="s">
        <v>217</v>
      </c>
      <c r="C41" s="190">
        <v>35320359.100000001</v>
      </c>
      <c r="D41" s="190">
        <v>35320359.100000001</v>
      </c>
      <c r="E41" s="190">
        <v>35320359.100000001</v>
      </c>
      <c r="F41" s="190">
        <v>35320359.100000001</v>
      </c>
      <c r="G41" s="190"/>
      <c r="H41" s="190"/>
      <c r="I41" s="190"/>
      <c r="J41" s="190"/>
      <c r="K41" s="190"/>
      <c r="L41" s="190"/>
      <c r="M41" s="190"/>
    </row>
    <row r="42" spans="1:13" ht="18" customHeight="1">
      <c r="A42" s="191" t="s">
        <v>218</v>
      </c>
      <c r="B42" s="191" t="s">
        <v>219</v>
      </c>
      <c r="C42" s="190">
        <v>35320359.100000001</v>
      </c>
      <c r="D42" s="190">
        <v>35320359.100000001</v>
      </c>
      <c r="E42" s="190">
        <v>35320359.100000001</v>
      </c>
      <c r="F42" s="190">
        <v>35320359.100000001</v>
      </c>
      <c r="G42" s="190"/>
      <c r="H42" s="190"/>
      <c r="I42" s="190"/>
      <c r="J42" s="190"/>
      <c r="K42" s="190"/>
      <c r="L42" s="190"/>
      <c r="M42" s="190"/>
    </row>
    <row r="43" spans="1:13" ht="18" customHeight="1">
      <c r="A43" s="192" t="s">
        <v>220</v>
      </c>
      <c r="B43" s="192" t="s">
        <v>221</v>
      </c>
      <c r="C43" s="190">
        <v>648344.71</v>
      </c>
      <c r="D43" s="190">
        <v>648344.71</v>
      </c>
      <c r="E43" s="190">
        <v>648344.71</v>
      </c>
      <c r="F43" s="190">
        <v>648344.71</v>
      </c>
      <c r="G43" s="190"/>
      <c r="H43" s="190"/>
      <c r="I43" s="190"/>
      <c r="J43" s="190"/>
      <c r="K43" s="190"/>
      <c r="L43" s="190"/>
      <c r="M43" s="190"/>
    </row>
    <row r="44" spans="1:13" ht="18" customHeight="1">
      <c r="A44" s="192" t="s">
        <v>222</v>
      </c>
      <c r="B44" s="192" t="s">
        <v>223</v>
      </c>
      <c r="C44" s="190">
        <v>32297075.539999999</v>
      </c>
      <c r="D44" s="190">
        <v>32297075.539999999</v>
      </c>
      <c r="E44" s="190">
        <v>32297075.539999999</v>
      </c>
      <c r="F44" s="190">
        <v>32297075.539999999</v>
      </c>
      <c r="G44" s="190"/>
      <c r="H44" s="190"/>
      <c r="I44" s="190"/>
      <c r="J44" s="190"/>
      <c r="K44" s="190"/>
      <c r="L44" s="190"/>
      <c r="M44" s="190"/>
    </row>
    <row r="45" spans="1:13" ht="18" customHeight="1">
      <c r="A45" s="192" t="s">
        <v>224</v>
      </c>
      <c r="B45" s="192" t="s">
        <v>225</v>
      </c>
      <c r="C45" s="190">
        <v>2374938.85</v>
      </c>
      <c r="D45" s="190">
        <v>2374938.85</v>
      </c>
      <c r="E45" s="190">
        <v>2374938.85</v>
      </c>
      <c r="F45" s="190">
        <v>2374938.85</v>
      </c>
      <c r="G45" s="190"/>
      <c r="H45" s="190"/>
      <c r="I45" s="190"/>
      <c r="J45" s="190"/>
      <c r="K45" s="190"/>
      <c r="L45" s="190"/>
      <c r="M45" s="190"/>
    </row>
    <row r="46" spans="1:13" ht="18" customHeight="1">
      <c r="A46" s="189" t="s">
        <v>226</v>
      </c>
      <c r="B46" s="189" t="s">
        <v>227</v>
      </c>
      <c r="C46" s="190">
        <v>41849472</v>
      </c>
      <c r="D46" s="190">
        <v>41849472</v>
      </c>
      <c r="E46" s="190">
        <v>41849472</v>
      </c>
      <c r="F46" s="190">
        <v>41849472</v>
      </c>
      <c r="G46" s="190"/>
      <c r="H46" s="190"/>
      <c r="I46" s="190"/>
      <c r="J46" s="190"/>
      <c r="K46" s="190"/>
      <c r="L46" s="190"/>
      <c r="M46" s="190"/>
    </row>
    <row r="47" spans="1:13" ht="18" customHeight="1">
      <c r="A47" s="191" t="s">
        <v>228</v>
      </c>
      <c r="B47" s="191" t="s">
        <v>229</v>
      </c>
      <c r="C47" s="190">
        <v>41849472</v>
      </c>
      <c r="D47" s="190">
        <v>41849472</v>
      </c>
      <c r="E47" s="190">
        <v>41849472</v>
      </c>
      <c r="F47" s="190">
        <v>41849472</v>
      </c>
      <c r="G47" s="190"/>
      <c r="H47" s="190"/>
      <c r="I47" s="190"/>
      <c r="J47" s="190"/>
      <c r="K47" s="190"/>
      <c r="L47" s="190"/>
      <c r="M47" s="190"/>
    </row>
    <row r="48" spans="1:13" ht="18" customHeight="1">
      <c r="A48" s="192" t="s">
        <v>230</v>
      </c>
      <c r="B48" s="192" t="s">
        <v>231</v>
      </c>
      <c r="C48" s="190">
        <v>41849472</v>
      </c>
      <c r="D48" s="190">
        <v>41849472</v>
      </c>
      <c r="E48" s="190">
        <v>41849472</v>
      </c>
      <c r="F48" s="190">
        <v>41849472</v>
      </c>
      <c r="G48" s="190"/>
      <c r="H48" s="190"/>
      <c r="I48" s="190"/>
      <c r="J48" s="190"/>
      <c r="K48" s="190"/>
      <c r="L48" s="190"/>
      <c r="M48" s="190"/>
    </row>
    <row r="49" spans="1:13" ht="18" customHeight="1">
      <c r="A49" s="282" t="s">
        <v>79</v>
      </c>
      <c r="B49" s="282" t="s">
        <v>232</v>
      </c>
      <c r="C49" s="193">
        <f t="shared" ref="C49:H49" si="2">C9+C12+C29+C34+C41+C46</f>
        <v>710056890.20000005</v>
      </c>
      <c r="D49" s="193">
        <f t="shared" si="2"/>
        <v>710056890.20000005</v>
      </c>
      <c r="E49" s="193">
        <f t="shared" si="2"/>
        <v>662889390.20000005</v>
      </c>
      <c r="F49" s="193">
        <f t="shared" si="2"/>
        <v>607382768.03999996</v>
      </c>
      <c r="G49" s="193">
        <f t="shared" si="2"/>
        <v>55506622.159999996</v>
      </c>
      <c r="H49" s="193">
        <f t="shared" si="2"/>
        <v>47167500</v>
      </c>
      <c r="I49" s="193"/>
      <c r="J49" s="193"/>
      <c r="K49" s="193"/>
      <c r="L49" s="193"/>
      <c r="M49" s="193"/>
    </row>
  </sheetData>
  <mergeCells count="14">
    <mergeCell ref="A49:B49"/>
    <mergeCell ref="A6:A7"/>
    <mergeCell ref="B6:B7"/>
    <mergeCell ref="C5:C7"/>
    <mergeCell ref="D6:D7"/>
    <mergeCell ref="A3:M3"/>
    <mergeCell ref="A5:B5"/>
    <mergeCell ref="D5:H5"/>
    <mergeCell ref="I5:M5"/>
    <mergeCell ref="E6:G6"/>
    <mergeCell ref="J6:L6"/>
    <mergeCell ref="H6:H7"/>
    <mergeCell ref="I6:I7"/>
    <mergeCell ref="M6:M7"/>
  </mergeCells>
  <phoneticPr fontId="69" type="noConversion"/>
  <printOptions horizontalCentered="1"/>
  <pageMargins left="0.37" right="0.37" top="0.56000000000000005" bottom="0.56000000000000005" header="0.48" footer="0.48"/>
  <pageSetup paperSize="9" fitToHeight="100" orientation="landscape"/>
</worksheet>
</file>

<file path=xl/worksheets/sheet8.xml><?xml version="1.0" encoding="utf-8"?>
<worksheet xmlns="http://schemas.openxmlformats.org/spreadsheetml/2006/main" xmlns:r="http://schemas.openxmlformats.org/officeDocument/2006/relationships">
  <sheetPr>
    <outlinePr summaryRight="0"/>
    <pageSetUpPr fitToPage="1"/>
  </sheetPr>
  <dimension ref="A1:F8"/>
  <sheetViews>
    <sheetView showZeros="0" workbookViewId="0">
      <pane xSplit="2" ySplit="1" topLeftCell="C2" activePane="bottomRight" state="frozen"/>
      <selection pane="topRight"/>
      <selection pane="bottomLeft"/>
      <selection pane="bottomRight" activeCell="D16" sqref="D16"/>
    </sheetView>
  </sheetViews>
  <sheetFormatPr defaultColWidth="10.375" defaultRowHeight="14.25" customHeight="1"/>
  <cols>
    <col min="1" max="6" width="28.125" style="349" customWidth="1"/>
    <col min="7" max="16384" width="10.375" style="349"/>
  </cols>
  <sheetData>
    <row r="1" spans="1:6" ht="14.25" customHeight="1">
      <c r="A1" s="348"/>
      <c r="B1" s="348"/>
      <c r="C1" s="348"/>
      <c r="D1" s="348"/>
      <c r="E1" s="348"/>
      <c r="F1" s="348"/>
    </row>
    <row r="2" spans="1:6" ht="14.25" customHeight="1">
      <c r="A2" s="350"/>
      <c r="B2" s="350"/>
      <c r="C2" s="350"/>
      <c r="D2" s="350"/>
      <c r="E2" s="196"/>
      <c r="F2" s="351"/>
    </row>
    <row r="3" spans="1:6" ht="41.25" customHeight="1">
      <c r="A3" s="352" t="s">
        <v>8</v>
      </c>
      <c r="B3" s="352"/>
      <c r="C3" s="352"/>
      <c r="D3" s="352"/>
      <c r="E3" s="352"/>
      <c r="F3" s="352"/>
    </row>
    <row r="4" spans="1:6" ht="14.25" customHeight="1">
      <c r="A4" s="353" t="str">
        <f>"部门名称："&amp;"祥云县教育体育局"</f>
        <v>部门名称：祥云县教育体育局</v>
      </c>
      <c r="B4" s="354"/>
      <c r="D4" s="350"/>
      <c r="E4" s="196"/>
      <c r="F4" s="355" t="s">
        <v>21</v>
      </c>
    </row>
    <row r="5" spans="1:6" ht="27" customHeight="1">
      <c r="A5" s="278" t="s">
        <v>282</v>
      </c>
      <c r="B5" s="278" t="s">
        <v>283</v>
      </c>
      <c r="C5" s="356" t="s">
        <v>284</v>
      </c>
      <c r="D5" s="278"/>
      <c r="E5" s="357"/>
      <c r="F5" s="278" t="s">
        <v>285</v>
      </c>
    </row>
    <row r="6" spans="1:6" ht="28.5" customHeight="1">
      <c r="A6" s="358"/>
      <c r="B6" s="359"/>
      <c r="C6" s="360" t="s">
        <v>81</v>
      </c>
      <c r="D6" s="360" t="s">
        <v>286</v>
      </c>
      <c r="E6" s="360" t="s">
        <v>287</v>
      </c>
      <c r="F6" s="361"/>
    </row>
    <row r="7" spans="1:6" ht="17.25" customHeight="1">
      <c r="A7" s="154" t="s">
        <v>288</v>
      </c>
      <c r="B7" s="154">
        <v>2</v>
      </c>
      <c r="C7" s="154" t="s">
        <v>289</v>
      </c>
      <c r="D7" s="154">
        <v>4</v>
      </c>
      <c r="E7" s="154">
        <v>5</v>
      </c>
      <c r="F7" s="154">
        <v>6</v>
      </c>
    </row>
    <row r="8" spans="1:6" ht="17.25" customHeight="1">
      <c r="A8" s="193">
        <v>286110</v>
      </c>
      <c r="B8" s="190"/>
      <c r="C8" s="193">
        <v>142760</v>
      </c>
      <c r="D8" s="190"/>
      <c r="E8" s="190">
        <v>142760</v>
      </c>
      <c r="F8" s="190">
        <v>143350</v>
      </c>
    </row>
  </sheetData>
  <mergeCells count="6">
    <mergeCell ref="A3:F3"/>
    <mergeCell ref="A4:B4"/>
    <mergeCell ref="C5:E5"/>
    <mergeCell ref="A5:A6"/>
    <mergeCell ref="B5:B6"/>
    <mergeCell ref="F5:F6"/>
  </mergeCells>
  <phoneticPr fontId="69" type="noConversion"/>
  <pageMargins left="0.67" right="0.67" top="0.72" bottom="0.72" header="0.28000000000000003" footer="0.28000000000000003"/>
  <pageSetup paperSize="9" fitToWidth="0" fitToHeight="0" orientation="portrait"/>
</worksheet>
</file>

<file path=xl/worksheets/sheet9.xml><?xml version="1.0" encoding="utf-8"?>
<worksheet xmlns="http://schemas.openxmlformats.org/spreadsheetml/2006/main" xmlns:r="http://schemas.openxmlformats.org/officeDocument/2006/relationships">
  <sheetPr>
    <outlinePr summaryBelow="0" summaryRight="0"/>
    <pageSetUpPr fitToPage="1"/>
  </sheetPr>
  <dimension ref="A1:AD668"/>
  <sheetViews>
    <sheetView showZeros="0" workbookViewId="0">
      <pane xSplit="3" ySplit="1" topLeftCell="H2" activePane="bottomRight" state="frozen"/>
      <selection pane="topRight"/>
      <selection pane="bottomLeft"/>
      <selection pane="bottomRight" activeCell="G61" sqref="G61"/>
    </sheetView>
  </sheetViews>
  <sheetFormatPr defaultColWidth="18.25" defaultRowHeight="14.25" customHeight="1"/>
  <cols>
    <col min="1" max="1" width="41.75" style="93" customWidth="1"/>
    <col min="2" max="2" width="18.25" style="93"/>
    <col min="3" max="3" width="24.375" style="93" customWidth="1"/>
    <col min="4" max="6" width="18.25" style="93"/>
    <col min="7" max="7" width="22.375" style="93" customWidth="1"/>
    <col min="8" max="16384" width="18.25" style="93"/>
  </cols>
  <sheetData>
    <row r="1" spans="1:30" ht="14.25" customHeight="1">
      <c r="A1" s="35"/>
      <c r="B1" s="35"/>
      <c r="C1" s="35"/>
      <c r="D1" s="35"/>
      <c r="E1" s="35"/>
      <c r="F1" s="35"/>
      <c r="G1" s="35"/>
      <c r="H1" s="35"/>
      <c r="I1" s="35"/>
      <c r="J1" s="35"/>
      <c r="K1" s="35"/>
      <c r="L1" s="35"/>
      <c r="M1" s="35"/>
      <c r="N1" s="35"/>
      <c r="O1" s="35"/>
      <c r="P1" s="35"/>
      <c r="Q1" s="35"/>
      <c r="R1" s="35"/>
      <c r="S1" s="35"/>
      <c r="T1" s="35"/>
      <c r="U1" s="35"/>
      <c r="V1" s="35"/>
      <c r="W1" s="35"/>
      <c r="X1" s="35"/>
      <c r="Y1" s="35"/>
      <c r="Z1" s="35"/>
      <c r="AA1" s="35"/>
      <c r="AB1" s="35"/>
      <c r="AC1" s="35"/>
      <c r="AD1" s="35"/>
    </row>
    <row r="2" spans="1:30" ht="18.75" customHeight="1">
      <c r="B2" s="162"/>
      <c r="D2" s="163"/>
      <c r="E2" s="163"/>
      <c r="F2" s="163"/>
      <c r="G2" s="163"/>
      <c r="H2" s="167"/>
      <c r="I2" s="167"/>
      <c r="J2" s="167"/>
      <c r="K2" s="168"/>
      <c r="L2" s="167"/>
      <c r="M2" s="167"/>
      <c r="N2" s="167"/>
      <c r="O2" s="167"/>
      <c r="P2" s="168"/>
      <c r="Q2" s="168"/>
      <c r="R2" s="167"/>
      <c r="V2" s="162"/>
      <c r="X2" s="173"/>
      <c r="Y2" s="173"/>
      <c r="Z2" s="173"/>
      <c r="AA2" s="173"/>
      <c r="AB2" s="173"/>
      <c r="AC2" s="173"/>
      <c r="AD2" s="173"/>
    </row>
    <row r="3" spans="1:30" ht="39.75" customHeight="1">
      <c r="A3" s="284" t="s">
        <v>9</v>
      </c>
      <c r="B3" s="284"/>
      <c r="C3" s="284"/>
      <c r="D3" s="284"/>
      <c r="E3" s="284"/>
      <c r="F3" s="284"/>
      <c r="G3" s="284"/>
      <c r="H3" s="284"/>
      <c r="I3" s="284"/>
      <c r="J3" s="284"/>
      <c r="K3" s="284"/>
      <c r="L3" s="284"/>
      <c r="M3" s="284"/>
      <c r="N3" s="284"/>
      <c r="O3" s="284"/>
      <c r="P3" s="284"/>
      <c r="Q3" s="284"/>
      <c r="R3" s="284"/>
      <c r="S3" s="284"/>
      <c r="T3" s="284"/>
      <c r="U3" s="284"/>
      <c r="V3" s="284"/>
      <c r="W3" s="284"/>
      <c r="X3" s="284"/>
      <c r="Y3" s="284"/>
      <c r="Z3" s="284"/>
      <c r="AA3" s="284"/>
      <c r="AB3" s="284"/>
      <c r="AC3" s="284"/>
      <c r="AD3" s="284"/>
    </row>
    <row r="4" spans="1:30" ht="18.75" customHeight="1">
      <c r="A4" s="285" t="str">
        <f>"部门名称："&amp;"祥云县教育体育局"</f>
        <v>部门名称：祥云县教育体育局</v>
      </c>
      <c r="B4" s="285"/>
      <c r="C4" s="285"/>
      <c r="D4" s="285"/>
      <c r="E4" s="285"/>
      <c r="F4" s="285"/>
      <c r="G4" s="285"/>
      <c r="H4" s="177"/>
      <c r="I4" s="177"/>
      <c r="J4" s="177"/>
      <c r="K4" s="181"/>
      <c r="L4" s="177"/>
      <c r="M4" s="177"/>
      <c r="N4" s="177"/>
      <c r="O4" s="177"/>
      <c r="P4" s="181"/>
      <c r="Q4" s="181"/>
      <c r="R4" s="177"/>
      <c r="S4" s="182"/>
      <c r="T4" s="182"/>
      <c r="U4" s="182"/>
      <c r="V4" s="182"/>
      <c r="W4" s="182"/>
      <c r="X4" s="183"/>
      <c r="Y4" s="183"/>
      <c r="Z4" s="183"/>
      <c r="AA4" s="183"/>
      <c r="AB4" s="183"/>
      <c r="AC4" s="183"/>
      <c r="AD4" s="183" t="s">
        <v>21</v>
      </c>
    </row>
    <row r="5" spans="1:30" ht="18" customHeight="1">
      <c r="A5" s="278" t="s">
        <v>290</v>
      </c>
      <c r="B5" s="278" t="s">
        <v>291</v>
      </c>
      <c r="C5" s="278" t="s">
        <v>292</v>
      </c>
      <c r="D5" s="278" t="s">
        <v>293</v>
      </c>
      <c r="E5" s="278" t="s">
        <v>294</v>
      </c>
      <c r="F5" s="278" t="s">
        <v>295</v>
      </c>
      <c r="G5" s="278" t="s">
        <v>296</v>
      </c>
      <c r="H5" s="281" t="s">
        <v>79</v>
      </c>
      <c r="I5" s="281" t="s">
        <v>80</v>
      </c>
      <c r="J5" s="281"/>
      <c r="K5" s="281"/>
      <c r="L5" s="281"/>
      <c r="M5" s="281"/>
      <c r="N5" s="281"/>
      <c r="O5" s="281"/>
      <c r="P5" s="281"/>
      <c r="Q5" s="281"/>
      <c r="R5" s="281"/>
      <c r="S5" s="281"/>
      <c r="T5" s="281"/>
      <c r="U5" s="281"/>
      <c r="V5" s="281"/>
      <c r="W5" s="281"/>
      <c r="X5" s="281"/>
      <c r="Y5" s="281" t="s">
        <v>68</v>
      </c>
      <c r="Z5" s="281"/>
      <c r="AA5" s="281"/>
      <c r="AB5" s="281"/>
      <c r="AC5" s="281"/>
      <c r="AD5" s="281"/>
    </row>
    <row r="6" spans="1:30" ht="18" customHeight="1">
      <c r="A6" s="278"/>
      <c r="B6" s="278"/>
      <c r="C6" s="278"/>
      <c r="D6" s="278"/>
      <c r="E6" s="278"/>
      <c r="F6" s="278"/>
      <c r="G6" s="278"/>
      <c r="H6" s="281"/>
      <c r="I6" s="281" t="s">
        <v>81</v>
      </c>
      <c r="J6" s="281" t="s">
        <v>82</v>
      </c>
      <c r="K6" s="281"/>
      <c r="L6" s="281"/>
      <c r="M6" s="281"/>
      <c r="N6" s="281"/>
      <c r="O6" s="281"/>
      <c r="P6" s="278" t="s">
        <v>83</v>
      </c>
      <c r="Q6" s="278" t="s">
        <v>84</v>
      </c>
      <c r="R6" s="278" t="s">
        <v>85</v>
      </c>
      <c r="S6" s="281" t="s">
        <v>86</v>
      </c>
      <c r="T6" s="281"/>
      <c r="U6" s="281"/>
      <c r="V6" s="281"/>
      <c r="W6" s="281"/>
      <c r="X6" s="281"/>
      <c r="Y6" s="278" t="s">
        <v>81</v>
      </c>
      <c r="Z6" s="278" t="s">
        <v>82</v>
      </c>
      <c r="AA6" s="278" t="s">
        <v>83</v>
      </c>
      <c r="AB6" s="278" t="s">
        <v>84</v>
      </c>
      <c r="AC6" s="278" t="s">
        <v>85</v>
      </c>
      <c r="AD6" s="278" t="s">
        <v>86</v>
      </c>
    </row>
    <row r="7" spans="1:30" ht="18.75" customHeight="1">
      <c r="A7" s="278"/>
      <c r="B7" s="278"/>
      <c r="C7" s="278"/>
      <c r="D7" s="278"/>
      <c r="E7" s="278"/>
      <c r="F7" s="278"/>
      <c r="G7" s="278"/>
      <c r="H7" s="281"/>
      <c r="I7" s="278"/>
      <c r="J7" s="278" t="s">
        <v>297</v>
      </c>
      <c r="K7" s="278" t="s">
        <v>298</v>
      </c>
      <c r="L7" s="278" t="s">
        <v>299</v>
      </c>
      <c r="M7" s="278" t="s">
        <v>300</v>
      </c>
      <c r="N7" s="278" t="s">
        <v>301</v>
      </c>
      <c r="O7" s="278" t="s">
        <v>302</v>
      </c>
      <c r="P7" s="278" t="s">
        <v>83</v>
      </c>
      <c r="Q7" s="278"/>
      <c r="R7" s="278"/>
      <c r="S7" s="278" t="s">
        <v>81</v>
      </c>
      <c r="T7" s="278" t="s">
        <v>88</v>
      </c>
      <c r="U7" s="278" t="s">
        <v>303</v>
      </c>
      <c r="V7" s="278" t="s">
        <v>90</v>
      </c>
      <c r="W7" s="278" t="s">
        <v>91</v>
      </c>
      <c r="X7" s="278" t="s">
        <v>92</v>
      </c>
      <c r="Y7" s="278"/>
      <c r="Z7" s="278"/>
      <c r="AA7" s="278"/>
      <c r="AB7" s="278"/>
      <c r="AC7" s="278"/>
      <c r="AD7" s="278"/>
    </row>
    <row r="8" spans="1:30" ht="37.5" customHeight="1">
      <c r="A8" s="278"/>
      <c r="B8" s="278"/>
      <c r="C8" s="278"/>
      <c r="D8" s="278"/>
      <c r="E8" s="278"/>
      <c r="F8" s="278"/>
      <c r="G8" s="278"/>
      <c r="H8" s="281"/>
      <c r="I8" s="278"/>
      <c r="J8" s="178" t="s">
        <v>297</v>
      </c>
      <c r="K8" s="178" t="s">
        <v>304</v>
      </c>
      <c r="L8" s="278" t="s">
        <v>298</v>
      </c>
      <c r="M8" s="278" t="s">
        <v>300</v>
      </c>
      <c r="N8" s="278" t="s">
        <v>301</v>
      </c>
      <c r="O8" s="278" t="s">
        <v>302</v>
      </c>
      <c r="P8" s="278"/>
      <c r="Q8" s="278"/>
      <c r="R8" s="278" t="s">
        <v>85</v>
      </c>
      <c r="S8" s="278" t="s">
        <v>81</v>
      </c>
      <c r="T8" s="278" t="s">
        <v>88</v>
      </c>
      <c r="U8" s="278" t="s">
        <v>303</v>
      </c>
      <c r="V8" s="278" t="s">
        <v>90</v>
      </c>
      <c r="W8" s="278" t="s">
        <v>91</v>
      </c>
      <c r="X8" s="278" t="s">
        <v>92</v>
      </c>
      <c r="Y8" s="278"/>
      <c r="Z8" s="278"/>
      <c r="AA8" s="278"/>
      <c r="AB8" s="278"/>
      <c r="AC8" s="278"/>
      <c r="AD8" s="278"/>
    </row>
    <row r="9" spans="1:30" ht="19.5" customHeight="1">
      <c r="A9" s="165">
        <v>1</v>
      </c>
      <c r="B9" s="165">
        <v>2</v>
      </c>
      <c r="C9" s="165">
        <v>3</v>
      </c>
      <c r="D9" s="165">
        <v>4</v>
      </c>
      <c r="E9" s="165">
        <v>5</v>
      </c>
      <c r="F9" s="165">
        <v>6</v>
      </c>
      <c r="G9" s="165">
        <v>7</v>
      </c>
      <c r="H9" s="179" t="s">
        <v>305</v>
      </c>
      <c r="I9" s="179" t="s">
        <v>306</v>
      </c>
      <c r="J9" s="179">
        <v>10</v>
      </c>
      <c r="K9" s="165">
        <v>11</v>
      </c>
      <c r="L9" s="165">
        <v>12</v>
      </c>
      <c r="M9" s="165">
        <v>13</v>
      </c>
      <c r="N9" s="165">
        <v>14</v>
      </c>
      <c r="O9" s="165">
        <v>15</v>
      </c>
      <c r="P9" s="165">
        <v>16</v>
      </c>
      <c r="Q9" s="165">
        <v>17</v>
      </c>
      <c r="R9" s="165">
        <v>18</v>
      </c>
      <c r="S9" s="165" t="s">
        <v>307</v>
      </c>
      <c r="T9" s="165">
        <v>20</v>
      </c>
      <c r="U9" s="165">
        <v>21</v>
      </c>
      <c r="V9" s="165">
        <v>22</v>
      </c>
      <c r="W9" s="165">
        <v>23</v>
      </c>
      <c r="X9" s="165">
        <v>24</v>
      </c>
      <c r="Y9" s="165" t="s">
        <v>308</v>
      </c>
      <c r="Z9" s="165">
        <v>26</v>
      </c>
      <c r="AA9" s="165">
        <v>27</v>
      </c>
      <c r="AB9" s="165">
        <v>28</v>
      </c>
      <c r="AC9" s="165">
        <v>29</v>
      </c>
      <c r="AD9" s="165">
        <v>30</v>
      </c>
    </row>
    <row r="10" spans="1:30" ht="21" customHeight="1">
      <c r="A10" s="166" t="s">
        <v>98</v>
      </c>
      <c r="B10" s="166"/>
      <c r="C10" s="166"/>
      <c r="D10" s="166"/>
      <c r="E10" s="166"/>
      <c r="F10" s="166"/>
      <c r="G10" s="166"/>
      <c r="H10" s="51">
        <v>662889390.20000005</v>
      </c>
      <c r="I10" s="51">
        <v>662889390.20000005</v>
      </c>
      <c r="J10" s="51">
        <v>662889390.20000005</v>
      </c>
      <c r="K10" s="51">
        <v>0</v>
      </c>
      <c r="L10" s="51">
        <v>198866817.09999999</v>
      </c>
      <c r="M10" s="51">
        <v>0</v>
      </c>
      <c r="N10" s="51">
        <v>464022573.10000002</v>
      </c>
      <c r="O10" s="54"/>
      <c r="P10" s="54"/>
      <c r="Q10" s="54"/>
      <c r="R10" s="54"/>
      <c r="S10" s="54"/>
      <c r="T10" s="54"/>
      <c r="U10" s="54"/>
      <c r="V10" s="54"/>
      <c r="W10" s="54"/>
      <c r="X10" s="54"/>
      <c r="Y10" s="54"/>
      <c r="Z10" s="54"/>
      <c r="AA10" s="54"/>
      <c r="AB10" s="54"/>
      <c r="AC10" s="54"/>
      <c r="AD10" s="54"/>
    </row>
    <row r="11" spans="1:30" ht="21" customHeight="1">
      <c r="A11" s="180" t="s">
        <v>98</v>
      </c>
      <c r="B11" s="166" t="s">
        <v>309</v>
      </c>
      <c r="C11" s="166" t="s">
        <v>310</v>
      </c>
      <c r="D11" s="166" t="s">
        <v>162</v>
      </c>
      <c r="E11" s="166" t="s">
        <v>163</v>
      </c>
      <c r="F11" s="166" t="s">
        <v>311</v>
      </c>
      <c r="G11" s="166" t="s">
        <v>312</v>
      </c>
      <c r="H11" s="54">
        <v>551976</v>
      </c>
      <c r="I11" s="54">
        <v>551976</v>
      </c>
      <c r="J11" s="54">
        <v>551976</v>
      </c>
      <c r="K11" s="54"/>
      <c r="L11" s="54">
        <v>165592.79999999999</v>
      </c>
      <c r="M11" s="54"/>
      <c r="N11" s="54">
        <v>386383.2</v>
      </c>
      <c r="O11" s="54"/>
      <c r="P11" s="54"/>
      <c r="Q11" s="54"/>
      <c r="R11" s="54"/>
      <c r="S11" s="54"/>
      <c r="T11" s="54"/>
      <c r="U11" s="54"/>
      <c r="V11" s="54"/>
      <c r="W11" s="54"/>
      <c r="X11" s="54"/>
      <c r="Y11" s="54"/>
      <c r="Z11" s="54"/>
      <c r="AA11" s="54"/>
      <c r="AB11" s="54"/>
      <c r="AC11" s="52"/>
      <c r="AD11" s="52"/>
    </row>
    <row r="12" spans="1:30" ht="21" customHeight="1">
      <c r="A12" s="180" t="s">
        <v>98</v>
      </c>
      <c r="B12" s="166" t="s">
        <v>309</v>
      </c>
      <c r="C12" s="166" t="s">
        <v>310</v>
      </c>
      <c r="D12" s="166" t="s">
        <v>162</v>
      </c>
      <c r="E12" s="166" t="s">
        <v>163</v>
      </c>
      <c r="F12" s="166" t="s">
        <v>313</v>
      </c>
      <c r="G12" s="166" t="s">
        <v>314</v>
      </c>
      <c r="H12" s="54">
        <v>689232</v>
      </c>
      <c r="I12" s="54">
        <v>689232</v>
      </c>
      <c r="J12" s="54">
        <v>689232</v>
      </c>
      <c r="K12" s="54"/>
      <c r="L12" s="54">
        <v>206769.6</v>
      </c>
      <c r="M12" s="54"/>
      <c r="N12" s="54">
        <v>482462.4</v>
      </c>
      <c r="O12" s="54"/>
      <c r="P12" s="54"/>
      <c r="Q12" s="54"/>
      <c r="R12" s="54"/>
      <c r="S12" s="54"/>
      <c r="T12" s="54"/>
      <c r="U12" s="54"/>
      <c r="V12" s="54"/>
      <c r="W12" s="54"/>
      <c r="X12" s="54"/>
      <c r="Y12" s="54"/>
      <c r="Z12" s="54"/>
      <c r="AA12" s="54"/>
      <c r="AB12" s="54"/>
      <c r="AC12" s="52"/>
      <c r="AD12" s="52"/>
    </row>
    <row r="13" spans="1:30" ht="21" customHeight="1">
      <c r="A13" s="180" t="s">
        <v>98</v>
      </c>
      <c r="B13" s="166" t="s">
        <v>315</v>
      </c>
      <c r="C13" s="166" t="s">
        <v>316</v>
      </c>
      <c r="D13" s="166" t="s">
        <v>162</v>
      </c>
      <c r="E13" s="166" t="s">
        <v>163</v>
      </c>
      <c r="F13" s="166" t="s">
        <v>311</v>
      </c>
      <c r="G13" s="166" t="s">
        <v>312</v>
      </c>
      <c r="H13" s="54">
        <v>3647064</v>
      </c>
      <c r="I13" s="54">
        <v>3647064</v>
      </c>
      <c r="J13" s="54">
        <v>3647064</v>
      </c>
      <c r="K13" s="54"/>
      <c r="L13" s="54">
        <v>1094119.2</v>
      </c>
      <c r="M13" s="54"/>
      <c r="N13" s="54">
        <v>2552944.7999999998</v>
      </c>
      <c r="O13" s="54"/>
      <c r="P13" s="54"/>
      <c r="Q13" s="54"/>
      <c r="R13" s="54"/>
      <c r="S13" s="54"/>
      <c r="T13" s="54"/>
      <c r="U13" s="54"/>
      <c r="V13" s="54"/>
      <c r="W13" s="54"/>
      <c r="X13" s="54"/>
      <c r="Y13" s="54"/>
      <c r="Z13" s="54"/>
      <c r="AA13" s="54"/>
      <c r="AB13" s="54"/>
      <c r="AC13" s="52"/>
      <c r="AD13" s="52"/>
    </row>
    <row r="14" spans="1:30" ht="21" customHeight="1">
      <c r="A14" s="180" t="s">
        <v>98</v>
      </c>
      <c r="B14" s="166" t="s">
        <v>315</v>
      </c>
      <c r="C14" s="166" t="s">
        <v>316</v>
      </c>
      <c r="D14" s="166" t="s">
        <v>162</v>
      </c>
      <c r="E14" s="166" t="s">
        <v>163</v>
      </c>
      <c r="F14" s="166" t="s">
        <v>313</v>
      </c>
      <c r="G14" s="166" t="s">
        <v>314</v>
      </c>
      <c r="H14" s="54">
        <v>292482</v>
      </c>
      <c r="I14" s="54">
        <v>292482</v>
      </c>
      <c r="J14" s="54">
        <v>292482</v>
      </c>
      <c r="K14" s="54"/>
      <c r="L14" s="54">
        <v>87744.6</v>
      </c>
      <c r="M14" s="54"/>
      <c r="N14" s="54">
        <v>204737.4</v>
      </c>
      <c r="O14" s="54"/>
      <c r="P14" s="54"/>
      <c r="Q14" s="54"/>
      <c r="R14" s="54"/>
      <c r="S14" s="54"/>
      <c r="T14" s="54"/>
      <c r="U14" s="54"/>
      <c r="V14" s="54"/>
      <c r="W14" s="54"/>
      <c r="X14" s="54"/>
      <c r="Y14" s="54"/>
      <c r="Z14" s="54"/>
      <c r="AA14" s="54"/>
      <c r="AB14" s="54"/>
      <c r="AC14" s="52"/>
      <c r="AD14" s="52"/>
    </row>
    <row r="15" spans="1:30" ht="21" customHeight="1">
      <c r="A15" s="180" t="s">
        <v>98</v>
      </c>
      <c r="B15" s="166" t="s">
        <v>315</v>
      </c>
      <c r="C15" s="166" t="s">
        <v>316</v>
      </c>
      <c r="D15" s="166" t="s">
        <v>162</v>
      </c>
      <c r="E15" s="166" t="s">
        <v>163</v>
      </c>
      <c r="F15" s="166" t="s">
        <v>317</v>
      </c>
      <c r="G15" s="166" t="s">
        <v>318</v>
      </c>
      <c r="H15" s="54">
        <v>718020</v>
      </c>
      <c r="I15" s="54">
        <v>718020</v>
      </c>
      <c r="J15" s="54">
        <v>718020</v>
      </c>
      <c r="K15" s="54"/>
      <c r="L15" s="54">
        <v>215406</v>
      </c>
      <c r="M15" s="54"/>
      <c r="N15" s="54">
        <v>502614</v>
      </c>
      <c r="O15" s="54"/>
      <c r="P15" s="54"/>
      <c r="Q15" s="54"/>
      <c r="R15" s="54"/>
      <c r="S15" s="54"/>
      <c r="T15" s="54"/>
      <c r="U15" s="54"/>
      <c r="V15" s="54"/>
      <c r="W15" s="54"/>
      <c r="X15" s="54"/>
      <c r="Y15" s="54"/>
      <c r="Z15" s="54"/>
      <c r="AA15" s="54"/>
      <c r="AB15" s="54"/>
      <c r="AC15" s="52"/>
      <c r="AD15" s="52"/>
    </row>
    <row r="16" spans="1:30" ht="21" customHeight="1">
      <c r="A16" s="180" t="s">
        <v>98</v>
      </c>
      <c r="B16" s="166" t="s">
        <v>315</v>
      </c>
      <c r="C16" s="166" t="s">
        <v>316</v>
      </c>
      <c r="D16" s="166" t="s">
        <v>162</v>
      </c>
      <c r="E16" s="166" t="s">
        <v>163</v>
      </c>
      <c r="F16" s="166" t="s">
        <v>317</v>
      </c>
      <c r="G16" s="166" t="s">
        <v>318</v>
      </c>
      <c r="H16" s="54">
        <v>969144</v>
      </c>
      <c r="I16" s="54">
        <v>969144</v>
      </c>
      <c r="J16" s="54">
        <v>969144</v>
      </c>
      <c r="K16" s="54"/>
      <c r="L16" s="54">
        <v>290743.2</v>
      </c>
      <c r="M16" s="54"/>
      <c r="N16" s="54">
        <v>678400.8</v>
      </c>
      <c r="O16" s="54"/>
      <c r="P16" s="54"/>
      <c r="Q16" s="54"/>
      <c r="R16" s="54"/>
      <c r="S16" s="54"/>
      <c r="T16" s="54"/>
      <c r="U16" s="54"/>
      <c r="V16" s="54"/>
      <c r="W16" s="54"/>
      <c r="X16" s="54"/>
      <c r="Y16" s="54"/>
      <c r="Z16" s="54"/>
      <c r="AA16" s="54"/>
      <c r="AB16" s="54"/>
      <c r="AC16" s="52"/>
      <c r="AD16" s="52"/>
    </row>
    <row r="17" spans="1:30" ht="21" customHeight="1">
      <c r="A17" s="180" t="s">
        <v>98</v>
      </c>
      <c r="B17" s="166" t="s">
        <v>315</v>
      </c>
      <c r="C17" s="166" t="s">
        <v>316</v>
      </c>
      <c r="D17" s="166" t="s">
        <v>162</v>
      </c>
      <c r="E17" s="166" t="s">
        <v>163</v>
      </c>
      <c r="F17" s="166" t="s">
        <v>317</v>
      </c>
      <c r="G17" s="166" t="s">
        <v>318</v>
      </c>
      <c r="H17" s="54">
        <v>454584</v>
      </c>
      <c r="I17" s="54">
        <v>454584</v>
      </c>
      <c r="J17" s="54">
        <v>454584</v>
      </c>
      <c r="K17" s="54"/>
      <c r="L17" s="54">
        <v>136375.20000000001</v>
      </c>
      <c r="M17" s="54"/>
      <c r="N17" s="54">
        <v>318208.8</v>
      </c>
      <c r="O17" s="54"/>
      <c r="P17" s="54"/>
      <c r="Q17" s="54"/>
      <c r="R17" s="54"/>
      <c r="S17" s="54"/>
      <c r="T17" s="54"/>
      <c r="U17" s="54"/>
      <c r="V17" s="54"/>
      <c r="W17" s="54"/>
      <c r="X17" s="54"/>
      <c r="Y17" s="54"/>
      <c r="Z17" s="54"/>
      <c r="AA17" s="54"/>
      <c r="AB17" s="54"/>
      <c r="AC17" s="52"/>
      <c r="AD17" s="52"/>
    </row>
    <row r="18" spans="1:30" ht="21" customHeight="1">
      <c r="A18" s="180" t="s">
        <v>98</v>
      </c>
      <c r="B18" s="166" t="s">
        <v>319</v>
      </c>
      <c r="C18" s="166" t="s">
        <v>320</v>
      </c>
      <c r="D18" s="166" t="s">
        <v>162</v>
      </c>
      <c r="E18" s="166" t="s">
        <v>163</v>
      </c>
      <c r="F18" s="166" t="s">
        <v>321</v>
      </c>
      <c r="G18" s="166" t="s">
        <v>322</v>
      </c>
      <c r="H18" s="54">
        <v>63851.86</v>
      </c>
      <c r="I18" s="54">
        <v>63851.86</v>
      </c>
      <c r="J18" s="54">
        <v>63851.86</v>
      </c>
      <c r="K18" s="54"/>
      <c r="L18" s="54">
        <v>19155.560000000001</v>
      </c>
      <c r="M18" s="54"/>
      <c r="N18" s="54">
        <v>44696.3</v>
      </c>
      <c r="O18" s="54"/>
      <c r="P18" s="54"/>
      <c r="Q18" s="54"/>
      <c r="R18" s="54"/>
      <c r="S18" s="54"/>
      <c r="T18" s="54"/>
      <c r="U18" s="54"/>
      <c r="V18" s="54"/>
      <c r="W18" s="54"/>
      <c r="X18" s="54"/>
      <c r="Y18" s="54"/>
      <c r="Z18" s="54"/>
      <c r="AA18" s="54"/>
      <c r="AB18" s="54"/>
      <c r="AC18" s="52"/>
      <c r="AD18" s="52"/>
    </row>
    <row r="19" spans="1:30" ht="21" customHeight="1">
      <c r="A19" s="180" t="s">
        <v>98</v>
      </c>
      <c r="B19" s="166" t="s">
        <v>319</v>
      </c>
      <c r="C19" s="166" t="s">
        <v>320</v>
      </c>
      <c r="D19" s="166" t="s">
        <v>208</v>
      </c>
      <c r="E19" s="166" t="s">
        <v>209</v>
      </c>
      <c r="F19" s="166" t="s">
        <v>323</v>
      </c>
      <c r="G19" s="166" t="s">
        <v>324</v>
      </c>
      <c r="H19" s="54">
        <v>1265742.72</v>
      </c>
      <c r="I19" s="54">
        <v>1265742.72</v>
      </c>
      <c r="J19" s="54">
        <v>1265742.72</v>
      </c>
      <c r="K19" s="54"/>
      <c r="L19" s="54">
        <v>379722.82</v>
      </c>
      <c r="M19" s="54"/>
      <c r="N19" s="54">
        <v>886019.9</v>
      </c>
      <c r="O19" s="54"/>
      <c r="P19" s="54"/>
      <c r="Q19" s="54"/>
      <c r="R19" s="54"/>
      <c r="S19" s="54"/>
      <c r="T19" s="54"/>
      <c r="U19" s="54"/>
      <c r="V19" s="54"/>
      <c r="W19" s="54"/>
      <c r="X19" s="54"/>
      <c r="Y19" s="54"/>
      <c r="Z19" s="54"/>
      <c r="AA19" s="54"/>
      <c r="AB19" s="54"/>
      <c r="AC19" s="52"/>
      <c r="AD19" s="52"/>
    </row>
    <row r="20" spans="1:30" ht="21" customHeight="1">
      <c r="A20" s="180" t="s">
        <v>98</v>
      </c>
      <c r="B20" s="166" t="s">
        <v>319</v>
      </c>
      <c r="C20" s="166" t="s">
        <v>320</v>
      </c>
      <c r="D20" s="166" t="s">
        <v>210</v>
      </c>
      <c r="E20" s="166" t="s">
        <v>211</v>
      </c>
      <c r="F20" s="166" t="s">
        <v>325</v>
      </c>
      <c r="G20" s="166" t="s">
        <v>326</v>
      </c>
      <c r="H20" s="54">
        <v>160000</v>
      </c>
      <c r="I20" s="54">
        <v>160000</v>
      </c>
      <c r="J20" s="54">
        <v>160000</v>
      </c>
      <c r="K20" s="54"/>
      <c r="L20" s="54">
        <v>48000</v>
      </c>
      <c r="M20" s="54"/>
      <c r="N20" s="54">
        <v>112000</v>
      </c>
      <c r="O20" s="54"/>
      <c r="P20" s="54"/>
      <c r="Q20" s="54"/>
      <c r="R20" s="54"/>
      <c r="S20" s="54"/>
      <c r="T20" s="54"/>
      <c r="U20" s="54"/>
      <c r="V20" s="54"/>
      <c r="W20" s="54"/>
      <c r="X20" s="54"/>
      <c r="Y20" s="54"/>
      <c r="Z20" s="54"/>
      <c r="AA20" s="54"/>
      <c r="AB20" s="54"/>
      <c r="AC20" s="52"/>
      <c r="AD20" s="52"/>
    </row>
    <row r="21" spans="1:30" ht="21" customHeight="1">
      <c r="A21" s="180" t="s">
        <v>98</v>
      </c>
      <c r="B21" s="166" t="s">
        <v>319</v>
      </c>
      <c r="C21" s="166" t="s">
        <v>320</v>
      </c>
      <c r="D21" s="166" t="s">
        <v>220</v>
      </c>
      <c r="E21" s="166" t="s">
        <v>221</v>
      </c>
      <c r="F21" s="166" t="s">
        <v>327</v>
      </c>
      <c r="G21" s="166" t="s">
        <v>328</v>
      </c>
      <c r="H21" s="54">
        <v>45233.35</v>
      </c>
      <c r="I21" s="54">
        <v>45233.35</v>
      </c>
      <c r="J21" s="54">
        <v>45233.35</v>
      </c>
      <c r="K21" s="54"/>
      <c r="L21" s="54">
        <v>13570.01</v>
      </c>
      <c r="M21" s="54"/>
      <c r="N21" s="54">
        <v>31663.34</v>
      </c>
      <c r="O21" s="54"/>
      <c r="P21" s="54"/>
      <c r="Q21" s="54"/>
      <c r="R21" s="54"/>
      <c r="S21" s="54"/>
      <c r="T21" s="54"/>
      <c r="U21" s="54"/>
      <c r="V21" s="54"/>
      <c r="W21" s="54"/>
      <c r="X21" s="54"/>
      <c r="Y21" s="54"/>
      <c r="Z21" s="54"/>
      <c r="AA21" s="54"/>
      <c r="AB21" s="54"/>
      <c r="AC21" s="52"/>
      <c r="AD21" s="52"/>
    </row>
    <row r="22" spans="1:30" ht="21" customHeight="1">
      <c r="A22" s="180" t="s">
        <v>98</v>
      </c>
      <c r="B22" s="166" t="s">
        <v>319</v>
      </c>
      <c r="C22" s="166" t="s">
        <v>320</v>
      </c>
      <c r="D22" s="166" t="s">
        <v>220</v>
      </c>
      <c r="E22" s="166" t="s">
        <v>221</v>
      </c>
      <c r="F22" s="166" t="s">
        <v>327</v>
      </c>
      <c r="G22" s="166" t="s">
        <v>328</v>
      </c>
      <c r="H22" s="54">
        <v>603111.36</v>
      </c>
      <c r="I22" s="54">
        <v>603111.36</v>
      </c>
      <c r="J22" s="54">
        <v>603111.36</v>
      </c>
      <c r="K22" s="54"/>
      <c r="L22" s="54">
        <v>180933.41</v>
      </c>
      <c r="M22" s="54"/>
      <c r="N22" s="54">
        <v>422177.95</v>
      </c>
      <c r="O22" s="54"/>
      <c r="P22" s="54"/>
      <c r="Q22" s="54"/>
      <c r="R22" s="54"/>
      <c r="S22" s="54"/>
      <c r="T22" s="54"/>
      <c r="U22" s="54"/>
      <c r="V22" s="54"/>
      <c r="W22" s="54"/>
      <c r="X22" s="54"/>
      <c r="Y22" s="54"/>
      <c r="Z22" s="54"/>
      <c r="AA22" s="54"/>
      <c r="AB22" s="54"/>
      <c r="AC22" s="52"/>
      <c r="AD22" s="52"/>
    </row>
    <row r="23" spans="1:30" ht="21" customHeight="1">
      <c r="A23" s="180" t="s">
        <v>98</v>
      </c>
      <c r="B23" s="166" t="s">
        <v>319</v>
      </c>
      <c r="C23" s="166" t="s">
        <v>320</v>
      </c>
      <c r="D23" s="166" t="s">
        <v>224</v>
      </c>
      <c r="E23" s="166" t="s">
        <v>225</v>
      </c>
      <c r="F23" s="166" t="s">
        <v>321</v>
      </c>
      <c r="G23" s="166" t="s">
        <v>322</v>
      </c>
      <c r="H23" s="54">
        <v>22616.68</v>
      </c>
      <c r="I23" s="54">
        <v>22616.68</v>
      </c>
      <c r="J23" s="54">
        <v>22616.68</v>
      </c>
      <c r="K23" s="54"/>
      <c r="L23" s="54">
        <v>6785</v>
      </c>
      <c r="M23" s="54"/>
      <c r="N23" s="54">
        <v>15831.68</v>
      </c>
      <c r="O23" s="54"/>
      <c r="P23" s="54"/>
      <c r="Q23" s="54"/>
      <c r="R23" s="54"/>
      <c r="S23" s="54"/>
      <c r="T23" s="54"/>
      <c r="U23" s="54"/>
      <c r="V23" s="54"/>
      <c r="W23" s="54"/>
      <c r="X23" s="54"/>
      <c r="Y23" s="54"/>
      <c r="Z23" s="54"/>
      <c r="AA23" s="54"/>
      <c r="AB23" s="54"/>
      <c r="AC23" s="52"/>
      <c r="AD23" s="52"/>
    </row>
    <row r="24" spans="1:30" ht="21" customHeight="1">
      <c r="A24" s="180" t="s">
        <v>98</v>
      </c>
      <c r="B24" s="166" t="s">
        <v>319</v>
      </c>
      <c r="C24" s="166" t="s">
        <v>320</v>
      </c>
      <c r="D24" s="166" t="s">
        <v>224</v>
      </c>
      <c r="E24" s="166" t="s">
        <v>225</v>
      </c>
      <c r="F24" s="166" t="s">
        <v>321</v>
      </c>
      <c r="G24" s="166" t="s">
        <v>322</v>
      </c>
      <c r="H24" s="54">
        <v>24480</v>
      </c>
      <c r="I24" s="54">
        <v>24480</v>
      </c>
      <c r="J24" s="54">
        <v>24480</v>
      </c>
      <c r="K24" s="54"/>
      <c r="L24" s="54">
        <v>7344</v>
      </c>
      <c r="M24" s="54"/>
      <c r="N24" s="54">
        <v>17136</v>
      </c>
      <c r="O24" s="54"/>
      <c r="P24" s="54"/>
      <c r="Q24" s="54"/>
      <c r="R24" s="54"/>
      <c r="S24" s="54"/>
      <c r="T24" s="54"/>
      <c r="U24" s="54"/>
      <c r="V24" s="54"/>
      <c r="W24" s="54"/>
      <c r="X24" s="54"/>
      <c r="Y24" s="54"/>
      <c r="Z24" s="54"/>
      <c r="AA24" s="54"/>
      <c r="AB24" s="54"/>
      <c r="AC24" s="52"/>
      <c r="AD24" s="52"/>
    </row>
    <row r="25" spans="1:30" ht="21" customHeight="1">
      <c r="A25" s="180" t="s">
        <v>98</v>
      </c>
      <c r="B25" s="166" t="s">
        <v>329</v>
      </c>
      <c r="C25" s="166" t="s">
        <v>231</v>
      </c>
      <c r="D25" s="166" t="s">
        <v>230</v>
      </c>
      <c r="E25" s="166" t="s">
        <v>231</v>
      </c>
      <c r="F25" s="166" t="s">
        <v>330</v>
      </c>
      <c r="G25" s="166" t="s">
        <v>231</v>
      </c>
      <c r="H25" s="54">
        <v>846168</v>
      </c>
      <c r="I25" s="54">
        <v>846168</v>
      </c>
      <c r="J25" s="54">
        <v>846168</v>
      </c>
      <c r="K25" s="54"/>
      <c r="L25" s="54">
        <v>253850.4</v>
      </c>
      <c r="M25" s="54"/>
      <c r="N25" s="54">
        <v>592317.6</v>
      </c>
      <c r="O25" s="54"/>
      <c r="P25" s="54"/>
      <c r="Q25" s="54"/>
      <c r="R25" s="54"/>
      <c r="S25" s="54"/>
      <c r="T25" s="54"/>
      <c r="U25" s="54"/>
      <c r="V25" s="54"/>
      <c r="W25" s="54"/>
      <c r="X25" s="54"/>
      <c r="Y25" s="54"/>
      <c r="Z25" s="54"/>
      <c r="AA25" s="54"/>
      <c r="AB25" s="54"/>
      <c r="AC25" s="52"/>
      <c r="AD25" s="52"/>
    </row>
    <row r="26" spans="1:30" ht="21" customHeight="1">
      <c r="A26" s="180" t="s">
        <v>98</v>
      </c>
      <c r="B26" s="166" t="s">
        <v>331</v>
      </c>
      <c r="C26" s="166" t="s">
        <v>332</v>
      </c>
      <c r="D26" s="166" t="s">
        <v>176</v>
      </c>
      <c r="E26" s="166" t="s">
        <v>177</v>
      </c>
      <c r="F26" s="166" t="s">
        <v>333</v>
      </c>
      <c r="G26" s="166" t="s">
        <v>332</v>
      </c>
      <c r="H26" s="54">
        <v>3250808</v>
      </c>
      <c r="I26" s="54">
        <v>3250808</v>
      </c>
      <c r="J26" s="54">
        <v>3250808</v>
      </c>
      <c r="K26" s="54"/>
      <c r="L26" s="54">
        <v>975242.4</v>
      </c>
      <c r="M26" s="54"/>
      <c r="N26" s="54">
        <v>2275565.6</v>
      </c>
      <c r="O26" s="54"/>
      <c r="P26" s="54"/>
      <c r="Q26" s="54"/>
      <c r="R26" s="54"/>
      <c r="S26" s="54"/>
      <c r="T26" s="54"/>
      <c r="U26" s="54"/>
      <c r="V26" s="54"/>
      <c r="W26" s="54"/>
      <c r="X26" s="54"/>
      <c r="Y26" s="54"/>
      <c r="Z26" s="54"/>
      <c r="AA26" s="54"/>
      <c r="AB26" s="54"/>
      <c r="AC26" s="52"/>
      <c r="AD26" s="52"/>
    </row>
    <row r="27" spans="1:30" ht="21" customHeight="1">
      <c r="A27" s="180" t="s">
        <v>98</v>
      </c>
      <c r="B27" s="166" t="s">
        <v>334</v>
      </c>
      <c r="C27" s="166" t="s">
        <v>335</v>
      </c>
      <c r="D27" s="166" t="s">
        <v>162</v>
      </c>
      <c r="E27" s="166" t="s">
        <v>163</v>
      </c>
      <c r="F27" s="166" t="s">
        <v>336</v>
      </c>
      <c r="G27" s="166" t="s">
        <v>337</v>
      </c>
      <c r="H27" s="54">
        <v>18360</v>
      </c>
      <c r="I27" s="54">
        <v>18360</v>
      </c>
      <c r="J27" s="54">
        <v>18360</v>
      </c>
      <c r="K27" s="54"/>
      <c r="L27" s="54">
        <v>5508</v>
      </c>
      <c r="M27" s="54"/>
      <c r="N27" s="54">
        <v>12852</v>
      </c>
      <c r="O27" s="54"/>
      <c r="P27" s="54"/>
      <c r="Q27" s="54"/>
      <c r="R27" s="54"/>
      <c r="S27" s="54"/>
      <c r="T27" s="54"/>
      <c r="U27" s="54"/>
      <c r="V27" s="54"/>
      <c r="W27" s="54"/>
      <c r="X27" s="54"/>
      <c r="Y27" s="54"/>
      <c r="Z27" s="54"/>
      <c r="AA27" s="54"/>
      <c r="AB27" s="54"/>
      <c r="AC27" s="52"/>
      <c r="AD27" s="52"/>
    </row>
    <row r="28" spans="1:30" ht="21" customHeight="1">
      <c r="A28" s="180" t="s">
        <v>98</v>
      </c>
      <c r="B28" s="166" t="s">
        <v>334</v>
      </c>
      <c r="C28" s="166" t="s">
        <v>335</v>
      </c>
      <c r="D28" s="166" t="s">
        <v>162</v>
      </c>
      <c r="E28" s="166" t="s">
        <v>163</v>
      </c>
      <c r="F28" s="166" t="s">
        <v>336</v>
      </c>
      <c r="G28" s="166" t="s">
        <v>337</v>
      </c>
      <c r="H28" s="54">
        <v>10000</v>
      </c>
      <c r="I28" s="54">
        <v>10000</v>
      </c>
      <c r="J28" s="54">
        <v>10000</v>
      </c>
      <c r="K28" s="54"/>
      <c r="L28" s="54">
        <v>3000</v>
      </c>
      <c r="M28" s="54"/>
      <c r="N28" s="54">
        <v>7000</v>
      </c>
      <c r="O28" s="54"/>
      <c r="P28" s="54"/>
      <c r="Q28" s="54"/>
      <c r="R28" s="54"/>
      <c r="S28" s="54"/>
      <c r="T28" s="54"/>
      <c r="U28" s="54"/>
      <c r="V28" s="54"/>
      <c r="W28" s="54"/>
      <c r="X28" s="54"/>
      <c r="Y28" s="54"/>
      <c r="Z28" s="54"/>
      <c r="AA28" s="54"/>
      <c r="AB28" s="54"/>
      <c r="AC28" s="52"/>
      <c r="AD28" s="52"/>
    </row>
    <row r="29" spans="1:30" ht="21" customHeight="1">
      <c r="A29" s="180" t="s">
        <v>98</v>
      </c>
      <c r="B29" s="166" t="s">
        <v>338</v>
      </c>
      <c r="C29" s="166" t="s">
        <v>339</v>
      </c>
      <c r="D29" s="166" t="s">
        <v>162</v>
      </c>
      <c r="E29" s="166" t="s">
        <v>163</v>
      </c>
      <c r="F29" s="166" t="s">
        <v>340</v>
      </c>
      <c r="G29" s="166" t="s">
        <v>341</v>
      </c>
      <c r="H29" s="54">
        <v>106800</v>
      </c>
      <c r="I29" s="54">
        <v>106800</v>
      </c>
      <c r="J29" s="54">
        <v>106800</v>
      </c>
      <c r="K29" s="54"/>
      <c r="L29" s="54">
        <v>32040</v>
      </c>
      <c r="M29" s="54"/>
      <c r="N29" s="54">
        <v>74760</v>
      </c>
      <c r="O29" s="54"/>
      <c r="P29" s="54"/>
      <c r="Q29" s="54"/>
      <c r="R29" s="54"/>
      <c r="S29" s="54"/>
      <c r="T29" s="54"/>
      <c r="U29" s="54"/>
      <c r="V29" s="54"/>
      <c r="W29" s="54"/>
      <c r="X29" s="54"/>
      <c r="Y29" s="54"/>
      <c r="Z29" s="54"/>
      <c r="AA29" s="54"/>
      <c r="AB29" s="54"/>
      <c r="AC29" s="52"/>
      <c r="AD29" s="52"/>
    </row>
    <row r="30" spans="1:30" ht="21" customHeight="1">
      <c r="A30" s="180" t="s">
        <v>98</v>
      </c>
      <c r="B30" s="166" t="s">
        <v>342</v>
      </c>
      <c r="C30" s="166" t="s">
        <v>343</v>
      </c>
      <c r="D30" s="166" t="s">
        <v>162</v>
      </c>
      <c r="E30" s="166" t="s">
        <v>163</v>
      </c>
      <c r="F30" s="166" t="s">
        <v>344</v>
      </c>
      <c r="G30" s="166" t="s">
        <v>343</v>
      </c>
      <c r="H30" s="54">
        <v>146449.44</v>
      </c>
      <c r="I30" s="54">
        <v>146449.44</v>
      </c>
      <c r="J30" s="54">
        <v>146449.44</v>
      </c>
      <c r="K30" s="54"/>
      <c r="L30" s="54">
        <v>43934.83</v>
      </c>
      <c r="M30" s="54"/>
      <c r="N30" s="54">
        <v>102514.61</v>
      </c>
      <c r="O30" s="54"/>
      <c r="P30" s="54"/>
      <c r="Q30" s="54"/>
      <c r="R30" s="54"/>
      <c r="S30" s="54"/>
      <c r="T30" s="54"/>
      <c r="U30" s="54"/>
      <c r="V30" s="54"/>
      <c r="W30" s="54"/>
      <c r="X30" s="54"/>
      <c r="Y30" s="54"/>
      <c r="Z30" s="54"/>
      <c r="AA30" s="54"/>
      <c r="AB30" s="54"/>
      <c r="AC30" s="52"/>
      <c r="AD30" s="52"/>
    </row>
    <row r="31" spans="1:30" ht="21" customHeight="1">
      <c r="A31" s="180" t="s">
        <v>98</v>
      </c>
      <c r="B31" s="166" t="s">
        <v>345</v>
      </c>
      <c r="C31" s="166" t="s">
        <v>285</v>
      </c>
      <c r="D31" s="166" t="s">
        <v>162</v>
      </c>
      <c r="E31" s="166" t="s">
        <v>163</v>
      </c>
      <c r="F31" s="166" t="s">
        <v>346</v>
      </c>
      <c r="G31" s="166" t="s">
        <v>285</v>
      </c>
      <c r="H31" s="54">
        <v>15000</v>
      </c>
      <c r="I31" s="54">
        <v>15000</v>
      </c>
      <c r="J31" s="54">
        <v>15000</v>
      </c>
      <c r="K31" s="54"/>
      <c r="L31" s="54">
        <v>4500</v>
      </c>
      <c r="M31" s="54"/>
      <c r="N31" s="54">
        <v>10500</v>
      </c>
      <c r="O31" s="54"/>
      <c r="P31" s="54"/>
      <c r="Q31" s="54"/>
      <c r="R31" s="54"/>
      <c r="S31" s="54"/>
      <c r="T31" s="54"/>
      <c r="U31" s="54"/>
      <c r="V31" s="54"/>
      <c r="W31" s="54"/>
      <c r="X31" s="54"/>
      <c r="Y31" s="54"/>
      <c r="Z31" s="54"/>
      <c r="AA31" s="54"/>
      <c r="AB31" s="54"/>
      <c r="AC31" s="52"/>
      <c r="AD31" s="52"/>
    </row>
    <row r="32" spans="1:30" ht="21" customHeight="1">
      <c r="A32" s="180" t="s">
        <v>98</v>
      </c>
      <c r="B32" s="166" t="s">
        <v>347</v>
      </c>
      <c r="C32" s="166" t="s">
        <v>348</v>
      </c>
      <c r="D32" s="166" t="s">
        <v>214</v>
      </c>
      <c r="E32" s="166" t="s">
        <v>215</v>
      </c>
      <c r="F32" s="166" t="s">
        <v>349</v>
      </c>
      <c r="G32" s="166" t="s">
        <v>350</v>
      </c>
      <c r="H32" s="54">
        <v>12624</v>
      </c>
      <c r="I32" s="54">
        <v>12624</v>
      </c>
      <c r="J32" s="54">
        <v>12624</v>
      </c>
      <c r="K32" s="54"/>
      <c r="L32" s="54">
        <v>3787.2</v>
      </c>
      <c r="M32" s="54"/>
      <c r="N32" s="54">
        <v>8836.7999999999993</v>
      </c>
      <c r="O32" s="54"/>
      <c r="P32" s="54"/>
      <c r="Q32" s="54"/>
      <c r="R32" s="54"/>
      <c r="S32" s="54"/>
      <c r="T32" s="54"/>
      <c r="U32" s="54"/>
      <c r="V32" s="54"/>
      <c r="W32" s="54"/>
      <c r="X32" s="54"/>
      <c r="Y32" s="54"/>
      <c r="Z32" s="54"/>
      <c r="AA32" s="54"/>
      <c r="AB32" s="54"/>
      <c r="AC32" s="52"/>
      <c r="AD32" s="52"/>
    </row>
    <row r="33" spans="1:30" ht="21" customHeight="1">
      <c r="A33" s="180" t="s">
        <v>98</v>
      </c>
      <c r="B33" s="166" t="s">
        <v>351</v>
      </c>
      <c r="C33" s="166" t="s">
        <v>352</v>
      </c>
      <c r="D33" s="166" t="s">
        <v>162</v>
      </c>
      <c r="E33" s="166" t="s">
        <v>163</v>
      </c>
      <c r="F33" s="166" t="s">
        <v>353</v>
      </c>
      <c r="G33" s="166" t="s">
        <v>354</v>
      </c>
      <c r="H33" s="54">
        <v>24000</v>
      </c>
      <c r="I33" s="54">
        <v>24000</v>
      </c>
      <c r="J33" s="54">
        <v>24000</v>
      </c>
      <c r="K33" s="54"/>
      <c r="L33" s="54">
        <v>7200</v>
      </c>
      <c r="M33" s="54"/>
      <c r="N33" s="54">
        <v>16800</v>
      </c>
      <c r="O33" s="54"/>
      <c r="P33" s="54"/>
      <c r="Q33" s="54"/>
      <c r="R33" s="54"/>
      <c r="S33" s="54"/>
      <c r="T33" s="54"/>
      <c r="U33" s="54"/>
      <c r="V33" s="54"/>
      <c r="W33" s="54"/>
      <c r="X33" s="54"/>
      <c r="Y33" s="54"/>
      <c r="Z33" s="54"/>
      <c r="AA33" s="54"/>
      <c r="AB33" s="54"/>
      <c r="AC33" s="52"/>
      <c r="AD33" s="52"/>
    </row>
    <row r="34" spans="1:30" ht="21" customHeight="1">
      <c r="A34" s="180" t="s">
        <v>98</v>
      </c>
      <c r="B34" s="166" t="s">
        <v>355</v>
      </c>
      <c r="C34" s="166" t="s">
        <v>356</v>
      </c>
      <c r="D34" s="166" t="s">
        <v>170</v>
      </c>
      <c r="E34" s="166" t="s">
        <v>171</v>
      </c>
      <c r="F34" s="166" t="s">
        <v>353</v>
      </c>
      <c r="G34" s="166" t="s">
        <v>354</v>
      </c>
      <c r="H34" s="54">
        <v>977040</v>
      </c>
      <c r="I34" s="54">
        <v>977040</v>
      </c>
      <c r="J34" s="54">
        <v>977040</v>
      </c>
      <c r="K34" s="54"/>
      <c r="L34" s="54">
        <v>293112</v>
      </c>
      <c r="M34" s="54"/>
      <c r="N34" s="54">
        <v>683928</v>
      </c>
      <c r="O34" s="54"/>
      <c r="P34" s="54"/>
      <c r="Q34" s="54"/>
      <c r="R34" s="54"/>
      <c r="S34" s="54"/>
      <c r="T34" s="54"/>
      <c r="U34" s="54"/>
      <c r="V34" s="54"/>
      <c r="W34" s="54"/>
      <c r="X34" s="54"/>
      <c r="Y34" s="54"/>
      <c r="Z34" s="54"/>
      <c r="AA34" s="54"/>
      <c r="AB34" s="54"/>
      <c r="AC34" s="52"/>
      <c r="AD34" s="52"/>
    </row>
    <row r="35" spans="1:30" ht="21" customHeight="1">
      <c r="A35" s="180" t="s">
        <v>98</v>
      </c>
      <c r="B35" s="166" t="s">
        <v>355</v>
      </c>
      <c r="C35" s="166" t="s">
        <v>356</v>
      </c>
      <c r="D35" s="166" t="s">
        <v>170</v>
      </c>
      <c r="E35" s="166" t="s">
        <v>171</v>
      </c>
      <c r="F35" s="166" t="s">
        <v>353</v>
      </c>
      <c r="G35" s="166" t="s">
        <v>354</v>
      </c>
      <c r="H35" s="54">
        <v>18632714</v>
      </c>
      <c r="I35" s="54">
        <v>18632714</v>
      </c>
      <c r="J35" s="54">
        <v>18632714</v>
      </c>
      <c r="K35" s="54"/>
      <c r="L35" s="54">
        <v>5589814.2000000002</v>
      </c>
      <c r="M35" s="54"/>
      <c r="N35" s="54">
        <v>13042899.800000001</v>
      </c>
      <c r="O35" s="54"/>
      <c r="P35" s="54"/>
      <c r="Q35" s="54"/>
      <c r="R35" s="54"/>
      <c r="S35" s="54"/>
      <c r="T35" s="54"/>
      <c r="U35" s="54"/>
      <c r="V35" s="54"/>
      <c r="W35" s="54"/>
      <c r="X35" s="54"/>
      <c r="Y35" s="54"/>
      <c r="Z35" s="54"/>
      <c r="AA35" s="54"/>
      <c r="AB35" s="54"/>
      <c r="AC35" s="52"/>
      <c r="AD35" s="52"/>
    </row>
    <row r="36" spans="1:30" ht="21" customHeight="1">
      <c r="A36" s="180" t="s">
        <v>98</v>
      </c>
      <c r="B36" s="166" t="s">
        <v>355</v>
      </c>
      <c r="C36" s="166" t="s">
        <v>356</v>
      </c>
      <c r="D36" s="166" t="s">
        <v>172</v>
      </c>
      <c r="E36" s="166" t="s">
        <v>173</v>
      </c>
      <c r="F36" s="166" t="s">
        <v>353</v>
      </c>
      <c r="G36" s="166" t="s">
        <v>354</v>
      </c>
      <c r="H36" s="54">
        <v>16357692</v>
      </c>
      <c r="I36" s="54">
        <v>16357692</v>
      </c>
      <c r="J36" s="54">
        <v>16357692</v>
      </c>
      <c r="K36" s="54"/>
      <c r="L36" s="54">
        <v>4907307.5999999996</v>
      </c>
      <c r="M36" s="54"/>
      <c r="N36" s="54">
        <v>11450384.4</v>
      </c>
      <c r="O36" s="54"/>
      <c r="P36" s="54"/>
      <c r="Q36" s="54"/>
      <c r="R36" s="54"/>
      <c r="S36" s="54"/>
      <c r="T36" s="54"/>
      <c r="U36" s="54"/>
      <c r="V36" s="54"/>
      <c r="W36" s="54"/>
      <c r="X36" s="54"/>
      <c r="Y36" s="54"/>
      <c r="Z36" s="54"/>
      <c r="AA36" s="54"/>
      <c r="AB36" s="54"/>
      <c r="AC36" s="52"/>
      <c r="AD36" s="52"/>
    </row>
    <row r="37" spans="1:30" ht="21" customHeight="1">
      <c r="A37" s="180" t="s">
        <v>98</v>
      </c>
      <c r="B37" s="166" t="s">
        <v>355</v>
      </c>
      <c r="C37" s="166" t="s">
        <v>356</v>
      </c>
      <c r="D37" s="166" t="s">
        <v>186</v>
      </c>
      <c r="E37" s="166" t="s">
        <v>187</v>
      </c>
      <c r="F37" s="166" t="s">
        <v>353</v>
      </c>
      <c r="G37" s="166" t="s">
        <v>354</v>
      </c>
      <c r="H37" s="54">
        <v>1344000</v>
      </c>
      <c r="I37" s="54">
        <v>1344000</v>
      </c>
      <c r="J37" s="54">
        <v>1344000</v>
      </c>
      <c r="K37" s="54"/>
      <c r="L37" s="54">
        <v>403200</v>
      </c>
      <c r="M37" s="54"/>
      <c r="N37" s="54">
        <v>940800</v>
      </c>
      <c r="O37" s="54"/>
      <c r="P37" s="54"/>
      <c r="Q37" s="54"/>
      <c r="R37" s="54"/>
      <c r="S37" s="54"/>
      <c r="T37" s="54"/>
      <c r="U37" s="54"/>
      <c r="V37" s="54"/>
      <c r="W37" s="54"/>
      <c r="X37" s="54"/>
      <c r="Y37" s="54"/>
      <c r="Z37" s="54"/>
      <c r="AA37" s="54"/>
      <c r="AB37" s="54"/>
      <c r="AC37" s="52"/>
      <c r="AD37" s="52"/>
    </row>
    <row r="38" spans="1:30" ht="21" customHeight="1">
      <c r="A38" s="180" t="s">
        <v>98</v>
      </c>
      <c r="B38" s="166" t="s">
        <v>357</v>
      </c>
      <c r="C38" s="166" t="s">
        <v>358</v>
      </c>
      <c r="D38" s="166" t="s">
        <v>162</v>
      </c>
      <c r="E38" s="166" t="s">
        <v>163</v>
      </c>
      <c r="F38" s="166" t="s">
        <v>317</v>
      </c>
      <c r="G38" s="166" t="s">
        <v>318</v>
      </c>
      <c r="H38" s="54">
        <v>300000</v>
      </c>
      <c r="I38" s="54">
        <v>300000</v>
      </c>
      <c r="J38" s="54">
        <v>300000</v>
      </c>
      <c r="K38" s="54"/>
      <c r="L38" s="54">
        <v>90000</v>
      </c>
      <c r="M38" s="54"/>
      <c r="N38" s="54">
        <v>210000</v>
      </c>
      <c r="O38" s="54"/>
      <c r="P38" s="54"/>
      <c r="Q38" s="54"/>
      <c r="R38" s="54"/>
      <c r="S38" s="54"/>
      <c r="T38" s="54"/>
      <c r="U38" s="54"/>
      <c r="V38" s="54"/>
      <c r="W38" s="54"/>
      <c r="X38" s="54"/>
      <c r="Y38" s="54"/>
      <c r="Z38" s="54"/>
      <c r="AA38" s="54"/>
      <c r="AB38" s="54"/>
      <c r="AC38" s="52"/>
      <c r="AD38" s="52"/>
    </row>
    <row r="39" spans="1:30" ht="21" customHeight="1">
      <c r="A39" s="180" t="s">
        <v>98</v>
      </c>
      <c r="B39" s="166" t="s">
        <v>359</v>
      </c>
      <c r="C39" s="166" t="s">
        <v>360</v>
      </c>
      <c r="D39" s="166" t="s">
        <v>162</v>
      </c>
      <c r="E39" s="166" t="s">
        <v>163</v>
      </c>
      <c r="F39" s="166" t="s">
        <v>361</v>
      </c>
      <c r="G39" s="166" t="s">
        <v>362</v>
      </c>
      <c r="H39" s="54">
        <v>72000</v>
      </c>
      <c r="I39" s="54">
        <v>72000</v>
      </c>
      <c r="J39" s="54">
        <v>72000</v>
      </c>
      <c r="K39" s="54"/>
      <c r="L39" s="54">
        <v>21600</v>
      </c>
      <c r="M39" s="54"/>
      <c r="N39" s="54">
        <v>50400</v>
      </c>
      <c r="O39" s="54"/>
      <c r="P39" s="54"/>
      <c r="Q39" s="54"/>
      <c r="R39" s="54"/>
      <c r="S39" s="54"/>
      <c r="T39" s="54"/>
      <c r="U39" s="54"/>
      <c r="V39" s="54"/>
      <c r="W39" s="54"/>
      <c r="X39" s="54"/>
      <c r="Y39" s="54"/>
      <c r="Z39" s="54"/>
      <c r="AA39" s="54"/>
      <c r="AB39" s="54"/>
      <c r="AC39" s="52"/>
      <c r="AD39" s="52"/>
    </row>
    <row r="40" spans="1:30" ht="21" customHeight="1">
      <c r="A40" s="180" t="s">
        <v>98</v>
      </c>
      <c r="B40" s="166" t="s">
        <v>363</v>
      </c>
      <c r="C40" s="166" t="s">
        <v>364</v>
      </c>
      <c r="D40" s="166" t="s">
        <v>168</v>
      </c>
      <c r="E40" s="166" t="s">
        <v>169</v>
      </c>
      <c r="F40" s="166" t="s">
        <v>353</v>
      </c>
      <c r="G40" s="166" t="s">
        <v>354</v>
      </c>
      <c r="H40" s="54">
        <v>2731800</v>
      </c>
      <c r="I40" s="54">
        <v>2731800</v>
      </c>
      <c r="J40" s="54">
        <v>2731800</v>
      </c>
      <c r="K40" s="54"/>
      <c r="L40" s="54">
        <v>819540</v>
      </c>
      <c r="M40" s="54"/>
      <c r="N40" s="54">
        <v>1912260</v>
      </c>
      <c r="O40" s="54"/>
      <c r="P40" s="54"/>
      <c r="Q40" s="54"/>
      <c r="R40" s="54"/>
      <c r="S40" s="54"/>
      <c r="T40" s="54"/>
      <c r="U40" s="54"/>
      <c r="V40" s="54"/>
      <c r="W40" s="54"/>
      <c r="X40" s="54"/>
      <c r="Y40" s="54"/>
      <c r="Z40" s="54"/>
      <c r="AA40" s="54"/>
      <c r="AB40" s="54"/>
      <c r="AC40" s="52"/>
      <c r="AD40" s="52"/>
    </row>
    <row r="41" spans="1:30" ht="21" customHeight="1">
      <c r="A41" s="180" t="s">
        <v>98</v>
      </c>
      <c r="B41" s="166" t="s">
        <v>365</v>
      </c>
      <c r="C41" s="166" t="s">
        <v>366</v>
      </c>
      <c r="D41" s="166" t="s">
        <v>162</v>
      </c>
      <c r="E41" s="166" t="s">
        <v>163</v>
      </c>
      <c r="F41" s="166" t="s">
        <v>367</v>
      </c>
      <c r="G41" s="166" t="s">
        <v>368</v>
      </c>
      <c r="H41" s="54">
        <v>16200</v>
      </c>
      <c r="I41" s="54">
        <v>16200</v>
      </c>
      <c r="J41" s="54">
        <v>16200</v>
      </c>
      <c r="K41" s="54"/>
      <c r="L41" s="54">
        <v>4860</v>
      </c>
      <c r="M41" s="54"/>
      <c r="N41" s="54">
        <v>11340</v>
      </c>
      <c r="O41" s="54"/>
      <c r="P41" s="54"/>
      <c r="Q41" s="54"/>
      <c r="R41" s="54"/>
      <c r="S41" s="54"/>
      <c r="T41" s="54"/>
      <c r="U41" s="54"/>
      <c r="V41" s="54"/>
      <c r="W41" s="54"/>
      <c r="X41" s="54"/>
      <c r="Y41" s="54"/>
      <c r="Z41" s="54"/>
      <c r="AA41" s="54"/>
      <c r="AB41" s="54"/>
      <c r="AC41" s="52"/>
      <c r="AD41" s="52"/>
    </row>
    <row r="42" spans="1:30" ht="21" customHeight="1">
      <c r="A42" s="180" t="s">
        <v>98</v>
      </c>
      <c r="B42" s="166" t="s">
        <v>365</v>
      </c>
      <c r="C42" s="166" t="s">
        <v>366</v>
      </c>
      <c r="D42" s="166" t="s">
        <v>162</v>
      </c>
      <c r="E42" s="166" t="s">
        <v>163</v>
      </c>
      <c r="F42" s="166" t="s">
        <v>369</v>
      </c>
      <c r="G42" s="166" t="s">
        <v>370</v>
      </c>
      <c r="H42" s="54">
        <v>40000</v>
      </c>
      <c r="I42" s="54">
        <v>40000</v>
      </c>
      <c r="J42" s="54">
        <v>40000</v>
      </c>
      <c r="K42" s="54"/>
      <c r="L42" s="54">
        <v>12000</v>
      </c>
      <c r="M42" s="54"/>
      <c r="N42" s="54">
        <v>28000</v>
      </c>
      <c r="O42" s="54"/>
      <c r="P42" s="54"/>
      <c r="Q42" s="54"/>
      <c r="R42" s="54"/>
      <c r="S42" s="54"/>
      <c r="T42" s="54"/>
      <c r="U42" s="54"/>
      <c r="V42" s="54"/>
      <c r="W42" s="54"/>
      <c r="X42" s="54"/>
      <c r="Y42" s="54"/>
      <c r="Z42" s="54"/>
      <c r="AA42" s="54"/>
      <c r="AB42" s="54"/>
      <c r="AC42" s="52"/>
      <c r="AD42" s="52"/>
    </row>
    <row r="43" spans="1:30" ht="21" customHeight="1">
      <c r="A43" s="180" t="s">
        <v>98</v>
      </c>
      <c r="B43" s="166" t="s">
        <v>365</v>
      </c>
      <c r="C43" s="166" t="s">
        <v>366</v>
      </c>
      <c r="D43" s="166" t="s">
        <v>162</v>
      </c>
      <c r="E43" s="166" t="s">
        <v>163</v>
      </c>
      <c r="F43" s="166" t="s">
        <v>371</v>
      </c>
      <c r="G43" s="166" t="s">
        <v>372</v>
      </c>
      <c r="H43" s="54">
        <v>20672</v>
      </c>
      <c r="I43" s="54">
        <v>20672</v>
      </c>
      <c r="J43" s="54">
        <v>20672</v>
      </c>
      <c r="K43" s="54"/>
      <c r="L43" s="54">
        <v>6201.6</v>
      </c>
      <c r="M43" s="54"/>
      <c r="N43" s="54">
        <v>14470.4</v>
      </c>
      <c r="O43" s="54"/>
      <c r="P43" s="54"/>
      <c r="Q43" s="54"/>
      <c r="R43" s="54"/>
      <c r="S43" s="54"/>
      <c r="T43" s="54"/>
      <c r="U43" s="54"/>
      <c r="V43" s="54"/>
      <c r="W43" s="54"/>
      <c r="X43" s="54"/>
      <c r="Y43" s="54"/>
      <c r="Z43" s="54"/>
      <c r="AA43" s="54"/>
      <c r="AB43" s="54"/>
      <c r="AC43" s="52"/>
      <c r="AD43" s="52"/>
    </row>
    <row r="44" spans="1:30" ht="21" customHeight="1">
      <c r="A44" s="180" t="s">
        <v>98</v>
      </c>
      <c r="B44" s="166" t="s">
        <v>365</v>
      </c>
      <c r="C44" s="166" t="s">
        <v>366</v>
      </c>
      <c r="D44" s="166" t="s">
        <v>162</v>
      </c>
      <c r="E44" s="166" t="s">
        <v>163</v>
      </c>
      <c r="F44" s="166" t="s">
        <v>373</v>
      </c>
      <c r="G44" s="166" t="s">
        <v>374</v>
      </c>
      <c r="H44" s="54">
        <v>98000</v>
      </c>
      <c r="I44" s="54">
        <v>98000</v>
      </c>
      <c r="J44" s="54">
        <v>98000</v>
      </c>
      <c r="K44" s="54"/>
      <c r="L44" s="54">
        <v>29400</v>
      </c>
      <c r="M44" s="54"/>
      <c r="N44" s="54">
        <v>68600</v>
      </c>
      <c r="O44" s="54"/>
      <c r="P44" s="54"/>
      <c r="Q44" s="54"/>
      <c r="R44" s="54"/>
      <c r="S44" s="54"/>
      <c r="T44" s="54"/>
      <c r="U44" s="54"/>
      <c r="V44" s="54"/>
      <c r="W44" s="54"/>
      <c r="X44" s="54"/>
      <c r="Y44" s="54"/>
      <c r="Z44" s="54"/>
      <c r="AA44" s="54"/>
      <c r="AB44" s="54"/>
      <c r="AC44" s="52"/>
      <c r="AD44" s="52"/>
    </row>
    <row r="45" spans="1:30" ht="21" customHeight="1">
      <c r="A45" s="180" t="s">
        <v>98</v>
      </c>
      <c r="B45" s="166" t="s">
        <v>375</v>
      </c>
      <c r="C45" s="166" t="s">
        <v>376</v>
      </c>
      <c r="D45" s="166" t="s">
        <v>162</v>
      </c>
      <c r="E45" s="166" t="s">
        <v>163</v>
      </c>
      <c r="F45" s="166" t="s">
        <v>361</v>
      </c>
      <c r="G45" s="166" t="s">
        <v>362</v>
      </c>
      <c r="H45" s="54">
        <v>45998</v>
      </c>
      <c r="I45" s="54">
        <v>45998</v>
      </c>
      <c r="J45" s="54">
        <v>45998</v>
      </c>
      <c r="K45" s="54"/>
      <c r="L45" s="54">
        <v>13799.4</v>
      </c>
      <c r="M45" s="54"/>
      <c r="N45" s="54">
        <v>32198.6</v>
      </c>
      <c r="O45" s="54"/>
      <c r="P45" s="54"/>
      <c r="Q45" s="54"/>
      <c r="R45" s="54"/>
      <c r="S45" s="54"/>
      <c r="T45" s="54"/>
      <c r="U45" s="54"/>
      <c r="V45" s="54"/>
      <c r="W45" s="54"/>
      <c r="X45" s="54"/>
      <c r="Y45" s="54"/>
      <c r="Z45" s="54"/>
      <c r="AA45" s="54"/>
      <c r="AB45" s="54"/>
      <c r="AC45" s="52"/>
      <c r="AD45" s="52"/>
    </row>
    <row r="46" spans="1:30" ht="21" customHeight="1">
      <c r="A46" s="180" t="s">
        <v>98</v>
      </c>
      <c r="B46" s="166" t="s">
        <v>377</v>
      </c>
      <c r="C46" s="166" t="s">
        <v>378</v>
      </c>
      <c r="D46" s="166" t="s">
        <v>162</v>
      </c>
      <c r="E46" s="166" t="s">
        <v>163</v>
      </c>
      <c r="F46" s="166" t="s">
        <v>361</v>
      </c>
      <c r="G46" s="166" t="s">
        <v>362</v>
      </c>
      <c r="H46" s="54">
        <v>303922</v>
      </c>
      <c r="I46" s="54">
        <v>303922</v>
      </c>
      <c r="J46" s="54">
        <v>303922</v>
      </c>
      <c r="K46" s="54"/>
      <c r="L46" s="54">
        <v>91176.6</v>
      </c>
      <c r="M46" s="54"/>
      <c r="N46" s="54">
        <v>212745.4</v>
      </c>
      <c r="O46" s="54"/>
      <c r="P46" s="54"/>
      <c r="Q46" s="54"/>
      <c r="R46" s="54"/>
      <c r="S46" s="54"/>
      <c r="T46" s="54"/>
      <c r="U46" s="54"/>
      <c r="V46" s="54"/>
      <c r="W46" s="54"/>
      <c r="X46" s="54"/>
      <c r="Y46" s="54"/>
      <c r="Z46" s="54"/>
      <c r="AA46" s="54"/>
      <c r="AB46" s="54"/>
      <c r="AC46" s="52"/>
      <c r="AD46" s="52"/>
    </row>
    <row r="47" spans="1:30" ht="21" customHeight="1">
      <c r="A47" s="180" t="s">
        <v>101</v>
      </c>
      <c r="B47" s="166" t="s">
        <v>379</v>
      </c>
      <c r="C47" s="166" t="s">
        <v>316</v>
      </c>
      <c r="D47" s="166" t="s">
        <v>172</v>
      </c>
      <c r="E47" s="166" t="s">
        <v>173</v>
      </c>
      <c r="F47" s="166" t="s">
        <v>311</v>
      </c>
      <c r="G47" s="166" t="s">
        <v>312</v>
      </c>
      <c r="H47" s="54">
        <v>1106004</v>
      </c>
      <c r="I47" s="54">
        <v>1106004</v>
      </c>
      <c r="J47" s="54">
        <v>1106004</v>
      </c>
      <c r="K47" s="54"/>
      <c r="L47" s="54">
        <v>331801.2</v>
      </c>
      <c r="M47" s="54"/>
      <c r="N47" s="54">
        <v>774202.8</v>
      </c>
      <c r="O47" s="54"/>
      <c r="P47" s="54"/>
      <c r="Q47" s="54"/>
      <c r="R47" s="54"/>
      <c r="S47" s="54"/>
      <c r="T47" s="54"/>
      <c r="U47" s="54"/>
      <c r="V47" s="54"/>
      <c r="W47" s="54"/>
      <c r="X47" s="54"/>
      <c r="Y47" s="54"/>
      <c r="Z47" s="54"/>
      <c r="AA47" s="54"/>
      <c r="AB47" s="54"/>
      <c r="AC47" s="52"/>
      <c r="AD47" s="52"/>
    </row>
    <row r="48" spans="1:30" ht="21" customHeight="1">
      <c r="A48" s="180" t="s">
        <v>101</v>
      </c>
      <c r="B48" s="166" t="s">
        <v>379</v>
      </c>
      <c r="C48" s="166" t="s">
        <v>316</v>
      </c>
      <c r="D48" s="166" t="s">
        <v>172</v>
      </c>
      <c r="E48" s="166" t="s">
        <v>173</v>
      </c>
      <c r="F48" s="166" t="s">
        <v>313</v>
      </c>
      <c r="G48" s="166" t="s">
        <v>314</v>
      </c>
      <c r="H48" s="54">
        <v>115860</v>
      </c>
      <c r="I48" s="54">
        <v>115860</v>
      </c>
      <c r="J48" s="54">
        <v>115860</v>
      </c>
      <c r="K48" s="54"/>
      <c r="L48" s="54">
        <v>34758</v>
      </c>
      <c r="M48" s="54"/>
      <c r="N48" s="54">
        <v>81102</v>
      </c>
      <c r="O48" s="54"/>
      <c r="P48" s="54"/>
      <c r="Q48" s="54"/>
      <c r="R48" s="54"/>
      <c r="S48" s="54"/>
      <c r="T48" s="54"/>
      <c r="U48" s="54"/>
      <c r="V48" s="54"/>
      <c r="W48" s="54"/>
      <c r="X48" s="54"/>
      <c r="Y48" s="54"/>
      <c r="Z48" s="54"/>
      <c r="AA48" s="54"/>
      <c r="AB48" s="54"/>
      <c r="AC48" s="52"/>
      <c r="AD48" s="52"/>
    </row>
    <row r="49" spans="1:30" ht="21" customHeight="1">
      <c r="A49" s="180" t="s">
        <v>101</v>
      </c>
      <c r="B49" s="166" t="s">
        <v>379</v>
      </c>
      <c r="C49" s="166" t="s">
        <v>316</v>
      </c>
      <c r="D49" s="166" t="s">
        <v>172</v>
      </c>
      <c r="E49" s="166" t="s">
        <v>173</v>
      </c>
      <c r="F49" s="166" t="s">
        <v>317</v>
      </c>
      <c r="G49" s="166" t="s">
        <v>318</v>
      </c>
      <c r="H49" s="54">
        <v>298440</v>
      </c>
      <c r="I49" s="54">
        <v>298440</v>
      </c>
      <c r="J49" s="54">
        <v>298440</v>
      </c>
      <c r="K49" s="54"/>
      <c r="L49" s="54">
        <v>89532</v>
      </c>
      <c r="M49" s="54"/>
      <c r="N49" s="54">
        <v>208908</v>
      </c>
      <c r="O49" s="54"/>
      <c r="P49" s="54"/>
      <c r="Q49" s="54"/>
      <c r="R49" s="54"/>
      <c r="S49" s="54"/>
      <c r="T49" s="54"/>
      <c r="U49" s="54"/>
      <c r="V49" s="54"/>
      <c r="W49" s="54"/>
      <c r="X49" s="54"/>
      <c r="Y49" s="54"/>
      <c r="Z49" s="54"/>
      <c r="AA49" s="54"/>
      <c r="AB49" s="54"/>
      <c r="AC49" s="52"/>
      <c r="AD49" s="52"/>
    </row>
    <row r="50" spans="1:30" ht="21" customHeight="1">
      <c r="A50" s="180" t="s">
        <v>101</v>
      </c>
      <c r="B50" s="166" t="s">
        <v>379</v>
      </c>
      <c r="C50" s="166" t="s">
        <v>316</v>
      </c>
      <c r="D50" s="166" t="s">
        <v>172</v>
      </c>
      <c r="E50" s="166" t="s">
        <v>173</v>
      </c>
      <c r="F50" s="166" t="s">
        <v>317</v>
      </c>
      <c r="G50" s="166" t="s">
        <v>318</v>
      </c>
      <c r="H50" s="54">
        <v>183480</v>
      </c>
      <c r="I50" s="54">
        <v>183480</v>
      </c>
      <c r="J50" s="54">
        <v>183480</v>
      </c>
      <c r="K50" s="54"/>
      <c r="L50" s="54">
        <v>55044</v>
      </c>
      <c r="M50" s="54"/>
      <c r="N50" s="54">
        <v>128436</v>
      </c>
      <c r="O50" s="54"/>
      <c r="P50" s="54"/>
      <c r="Q50" s="54"/>
      <c r="R50" s="54"/>
      <c r="S50" s="54"/>
      <c r="T50" s="54"/>
      <c r="U50" s="54"/>
      <c r="V50" s="54"/>
      <c r="W50" s="54"/>
      <c r="X50" s="54"/>
      <c r="Y50" s="54"/>
      <c r="Z50" s="54"/>
      <c r="AA50" s="54"/>
      <c r="AB50" s="54"/>
      <c r="AC50" s="52"/>
      <c r="AD50" s="52"/>
    </row>
    <row r="51" spans="1:30" ht="21" customHeight="1">
      <c r="A51" s="180" t="s">
        <v>101</v>
      </c>
      <c r="B51" s="166" t="s">
        <v>379</v>
      </c>
      <c r="C51" s="166" t="s">
        <v>316</v>
      </c>
      <c r="D51" s="166" t="s">
        <v>172</v>
      </c>
      <c r="E51" s="166" t="s">
        <v>173</v>
      </c>
      <c r="F51" s="166" t="s">
        <v>317</v>
      </c>
      <c r="G51" s="166" t="s">
        <v>318</v>
      </c>
      <c r="H51" s="54">
        <v>368076</v>
      </c>
      <c r="I51" s="54">
        <v>368076</v>
      </c>
      <c r="J51" s="54">
        <v>368076</v>
      </c>
      <c r="K51" s="54"/>
      <c r="L51" s="54">
        <v>110422.8</v>
      </c>
      <c r="M51" s="54"/>
      <c r="N51" s="54">
        <v>257653.2</v>
      </c>
      <c r="O51" s="54"/>
      <c r="P51" s="54"/>
      <c r="Q51" s="54"/>
      <c r="R51" s="54"/>
      <c r="S51" s="54"/>
      <c r="T51" s="54"/>
      <c r="U51" s="54"/>
      <c r="V51" s="54"/>
      <c r="W51" s="54"/>
      <c r="X51" s="54"/>
      <c r="Y51" s="54"/>
      <c r="Z51" s="54"/>
      <c r="AA51" s="54"/>
      <c r="AB51" s="54"/>
      <c r="AC51" s="52"/>
      <c r="AD51" s="52"/>
    </row>
    <row r="52" spans="1:30" ht="21" customHeight="1">
      <c r="A52" s="180" t="s">
        <v>101</v>
      </c>
      <c r="B52" s="166" t="s">
        <v>379</v>
      </c>
      <c r="C52" s="166" t="s">
        <v>316</v>
      </c>
      <c r="D52" s="166" t="s">
        <v>174</v>
      </c>
      <c r="E52" s="166" t="s">
        <v>175</v>
      </c>
      <c r="F52" s="166" t="s">
        <v>311</v>
      </c>
      <c r="G52" s="166" t="s">
        <v>312</v>
      </c>
      <c r="H52" s="54">
        <v>23022840</v>
      </c>
      <c r="I52" s="54">
        <v>23022840</v>
      </c>
      <c r="J52" s="54">
        <v>23022840</v>
      </c>
      <c r="K52" s="54"/>
      <c r="L52" s="54">
        <v>6906852</v>
      </c>
      <c r="M52" s="54"/>
      <c r="N52" s="54">
        <v>16115988</v>
      </c>
      <c r="O52" s="54"/>
      <c r="P52" s="54"/>
      <c r="Q52" s="54"/>
      <c r="R52" s="54"/>
      <c r="S52" s="54"/>
      <c r="T52" s="54"/>
      <c r="U52" s="54"/>
      <c r="V52" s="54"/>
      <c r="W52" s="54"/>
      <c r="X52" s="54"/>
      <c r="Y52" s="54"/>
      <c r="Z52" s="54"/>
      <c r="AA52" s="54"/>
      <c r="AB52" s="54"/>
      <c r="AC52" s="52"/>
      <c r="AD52" s="52"/>
    </row>
    <row r="53" spans="1:30" ht="21" customHeight="1">
      <c r="A53" s="180" t="s">
        <v>101</v>
      </c>
      <c r="B53" s="166" t="s">
        <v>379</v>
      </c>
      <c r="C53" s="166" t="s">
        <v>316</v>
      </c>
      <c r="D53" s="166" t="s">
        <v>174</v>
      </c>
      <c r="E53" s="166" t="s">
        <v>175</v>
      </c>
      <c r="F53" s="166" t="s">
        <v>313</v>
      </c>
      <c r="G53" s="166" t="s">
        <v>314</v>
      </c>
      <c r="H53" s="54">
        <v>2185038</v>
      </c>
      <c r="I53" s="54">
        <v>2185038</v>
      </c>
      <c r="J53" s="54">
        <v>2185038</v>
      </c>
      <c r="K53" s="54"/>
      <c r="L53" s="54">
        <v>655511.4</v>
      </c>
      <c r="M53" s="54"/>
      <c r="N53" s="54">
        <v>1529526.6</v>
      </c>
      <c r="O53" s="54"/>
      <c r="P53" s="54"/>
      <c r="Q53" s="54"/>
      <c r="R53" s="54"/>
      <c r="S53" s="54"/>
      <c r="T53" s="54"/>
      <c r="U53" s="54"/>
      <c r="V53" s="54"/>
      <c r="W53" s="54"/>
      <c r="X53" s="54"/>
      <c r="Y53" s="54"/>
      <c r="Z53" s="54"/>
      <c r="AA53" s="54"/>
      <c r="AB53" s="54"/>
      <c r="AC53" s="52"/>
      <c r="AD53" s="52"/>
    </row>
    <row r="54" spans="1:30" ht="21" customHeight="1">
      <c r="A54" s="180" t="s">
        <v>101</v>
      </c>
      <c r="B54" s="166" t="s">
        <v>379</v>
      </c>
      <c r="C54" s="166" t="s">
        <v>316</v>
      </c>
      <c r="D54" s="166" t="s">
        <v>174</v>
      </c>
      <c r="E54" s="166" t="s">
        <v>175</v>
      </c>
      <c r="F54" s="166" t="s">
        <v>317</v>
      </c>
      <c r="G54" s="166" t="s">
        <v>318</v>
      </c>
      <c r="H54" s="54">
        <v>3440640</v>
      </c>
      <c r="I54" s="54">
        <v>3440640</v>
      </c>
      <c r="J54" s="54">
        <v>3440640</v>
      </c>
      <c r="K54" s="54"/>
      <c r="L54" s="54">
        <v>1032192</v>
      </c>
      <c r="M54" s="54"/>
      <c r="N54" s="54">
        <v>2408448</v>
      </c>
      <c r="O54" s="54"/>
      <c r="P54" s="54"/>
      <c r="Q54" s="54"/>
      <c r="R54" s="54"/>
      <c r="S54" s="54"/>
      <c r="T54" s="54"/>
      <c r="U54" s="54"/>
      <c r="V54" s="54"/>
      <c r="W54" s="54"/>
      <c r="X54" s="54"/>
      <c r="Y54" s="54"/>
      <c r="Z54" s="54"/>
      <c r="AA54" s="54"/>
      <c r="AB54" s="54"/>
      <c r="AC54" s="52"/>
      <c r="AD54" s="52"/>
    </row>
    <row r="55" spans="1:30" ht="21" customHeight="1">
      <c r="A55" s="180" t="s">
        <v>101</v>
      </c>
      <c r="B55" s="166" t="s">
        <v>379</v>
      </c>
      <c r="C55" s="166" t="s">
        <v>316</v>
      </c>
      <c r="D55" s="166" t="s">
        <v>174</v>
      </c>
      <c r="E55" s="166" t="s">
        <v>175</v>
      </c>
      <c r="F55" s="166" t="s">
        <v>317</v>
      </c>
      <c r="G55" s="166" t="s">
        <v>318</v>
      </c>
      <c r="H55" s="54">
        <v>5545680</v>
      </c>
      <c r="I55" s="54">
        <v>5545680</v>
      </c>
      <c r="J55" s="54">
        <v>5545680</v>
      </c>
      <c r="K55" s="54"/>
      <c r="L55" s="54">
        <v>1663704</v>
      </c>
      <c r="M55" s="54"/>
      <c r="N55" s="54">
        <v>3881976</v>
      </c>
      <c r="O55" s="54"/>
      <c r="P55" s="54"/>
      <c r="Q55" s="54"/>
      <c r="R55" s="54"/>
      <c r="S55" s="54"/>
      <c r="T55" s="54"/>
      <c r="U55" s="54"/>
      <c r="V55" s="54"/>
      <c r="W55" s="54"/>
      <c r="X55" s="54"/>
      <c r="Y55" s="54"/>
      <c r="Z55" s="54"/>
      <c r="AA55" s="54"/>
      <c r="AB55" s="54"/>
      <c r="AC55" s="52"/>
      <c r="AD55" s="52"/>
    </row>
    <row r="56" spans="1:30" ht="21" customHeight="1">
      <c r="A56" s="180" t="s">
        <v>101</v>
      </c>
      <c r="B56" s="166" t="s">
        <v>379</v>
      </c>
      <c r="C56" s="166" t="s">
        <v>316</v>
      </c>
      <c r="D56" s="166" t="s">
        <v>174</v>
      </c>
      <c r="E56" s="166" t="s">
        <v>175</v>
      </c>
      <c r="F56" s="166" t="s">
        <v>317</v>
      </c>
      <c r="G56" s="166" t="s">
        <v>318</v>
      </c>
      <c r="H56" s="54">
        <v>7108968</v>
      </c>
      <c r="I56" s="54">
        <v>7108968</v>
      </c>
      <c r="J56" s="54">
        <v>7108968</v>
      </c>
      <c r="K56" s="54"/>
      <c r="L56" s="54">
        <v>2132690.4</v>
      </c>
      <c r="M56" s="54"/>
      <c r="N56" s="54">
        <v>4976277.5999999996</v>
      </c>
      <c r="O56" s="54"/>
      <c r="P56" s="54"/>
      <c r="Q56" s="54"/>
      <c r="R56" s="54"/>
      <c r="S56" s="54"/>
      <c r="T56" s="54"/>
      <c r="U56" s="54"/>
      <c r="V56" s="54"/>
      <c r="W56" s="54"/>
      <c r="X56" s="54"/>
      <c r="Y56" s="54"/>
      <c r="Z56" s="54"/>
      <c r="AA56" s="54"/>
      <c r="AB56" s="54"/>
      <c r="AC56" s="52"/>
      <c r="AD56" s="52"/>
    </row>
    <row r="57" spans="1:30" ht="21" customHeight="1">
      <c r="A57" s="180" t="s">
        <v>101</v>
      </c>
      <c r="B57" s="166" t="s">
        <v>380</v>
      </c>
      <c r="C57" s="166" t="s">
        <v>320</v>
      </c>
      <c r="D57" s="166" t="s">
        <v>174</v>
      </c>
      <c r="E57" s="166" t="s">
        <v>175</v>
      </c>
      <c r="F57" s="166" t="s">
        <v>321</v>
      </c>
      <c r="G57" s="166" t="s">
        <v>322</v>
      </c>
      <c r="H57" s="54">
        <v>453843.77</v>
      </c>
      <c r="I57" s="54">
        <v>453843.77</v>
      </c>
      <c r="J57" s="54">
        <v>453843.77</v>
      </c>
      <c r="K57" s="54"/>
      <c r="L57" s="54">
        <v>136153.13</v>
      </c>
      <c r="M57" s="54"/>
      <c r="N57" s="54">
        <v>317690.64</v>
      </c>
      <c r="O57" s="54"/>
      <c r="P57" s="54"/>
      <c r="Q57" s="54"/>
      <c r="R57" s="54"/>
      <c r="S57" s="54"/>
      <c r="T57" s="54"/>
      <c r="U57" s="54"/>
      <c r="V57" s="54"/>
      <c r="W57" s="54"/>
      <c r="X57" s="54"/>
      <c r="Y57" s="54"/>
      <c r="Z57" s="54"/>
      <c r="AA57" s="54"/>
      <c r="AB57" s="54"/>
      <c r="AC57" s="52"/>
      <c r="AD57" s="52"/>
    </row>
    <row r="58" spans="1:30" ht="21" customHeight="1">
      <c r="A58" s="180" t="s">
        <v>101</v>
      </c>
      <c r="B58" s="166" t="s">
        <v>380</v>
      </c>
      <c r="C58" s="166" t="s">
        <v>320</v>
      </c>
      <c r="D58" s="166" t="s">
        <v>208</v>
      </c>
      <c r="E58" s="166" t="s">
        <v>209</v>
      </c>
      <c r="F58" s="166" t="s">
        <v>323</v>
      </c>
      <c r="G58" s="166" t="s">
        <v>324</v>
      </c>
      <c r="H58" s="54">
        <v>7669500.3200000003</v>
      </c>
      <c r="I58" s="54">
        <v>7669500.3200000003</v>
      </c>
      <c r="J58" s="54">
        <v>7669500.3200000003</v>
      </c>
      <c r="K58" s="54"/>
      <c r="L58" s="54">
        <v>2300850.1</v>
      </c>
      <c r="M58" s="54"/>
      <c r="N58" s="54">
        <v>5368650.22</v>
      </c>
      <c r="O58" s="54"/>
      <c r="P58" s="54"/>
      <c r="Q58" s="54"/>
      <c r="R58" s="54"/>
      <c r="S58" s="54"/>
      <c r="T58" s="54"/>
      <c r="U58" s="54"/>
      <c r="V58" s="54"/>
      <c r="W58" s="54"/>
      <c r="X58" s="54"/>
      <c r="Y58" s="54"/>
      <c r="Z58" s="54"/>
      <c r="AA58" s="54"/>
      <c r="AB58" s="54"/>
      <c r="AC58" s="52"/>
      <c r="AD58" s="52"/>
    </row>
    <row r="59" spans="1:30" ht="21" customHeight="1">
      <c r="A59" s="180" t="s">
        <v>101</v>
      </c>
      <c r="B59" s="166" t="s">
        <v>380</v>
      </c>
      <c r="C59" s="166" t="s">
        <v>320</v>
      </c>
      <c r="D59" s="166" t="s">
        <v>210</v>
      </c>
      <c r="E59" s="166" t="s">
        <v>211</v>
      </c>
      <c r="F59" s="166" t="s">
        <v>325</v>
      </c>
      <c r="G59" s="166" t="s">
        <v>326</v>
      </c>
      <c r="H59" s="54">
        <v>720000</v>
      </c>
      <c r="I59" s="54">
        <v>720000</v>
      </c>
      <c r="J59" s="54">
        <v>720000</v>
      </c>
      <c r="K59" s="54"/>
      <c r="L59" s="54">
        <v>216000</v>
      </c>
      <c r="M59" s="54"/>
      <c r="N59" s="54">
        <v>504000</v>
      </c>
      <c r="O59" s="54"/>
      <c r="P59" s="54"/>
      <c r="Q59" s="54"/>
      <c r="R59" s="54"/>
      <c r="S59" s="54"/>
      <c r="T59" s="54"/>
      <c r="U59" s="54"/>
      <c r="V59" s="54"/>
      <c r="W59" s="54"/>
      <c r="X59" s="54"/>
      <c r="Y59" s="54"/>
      <c r="Z59" s="54"/>
      <c r="AA59" s="54"/>
      <c r="AB59" s="54"/>
      <c r="AC59" s="52"/>
      <c r="AD59" s="52"/>
    </row>
    <row r="60" spans="1:30" ht="21" customHeight="1">
      <c r="A60" s="180" t="s">
        <v>101</v>
      </c>
      <c r="B60" s="166" t="s">
        <v>380</v>
      </c>
      <c r="C60" s="166" t="s">
        <v>320</v>
      </c>
      <c r="D60" s="166" t="s">
        <v>222</v>
      </c>
      <c r="E60" s="166" t="s">
        <v>223</v>
      </c>
      <c r="F60" s="166" t="s">
        <v>327</v>
      </c>
      <c r="G60" s="166" t="s">
        <v>328</v>
      </c>
      <c r="H60" s="54">
        <v>3630750.16</v>
      </c>
      <c r="I60" s="54">
        <v>3630750.16</v>
      </c>
      <c r="J60" s="54">
        <v>3630750.16</v>
      </c>
      <c r="K60" s="54"/>
      <c r="L60" s="54">
        <v>1089225.05</v>
      </c>
      <c r="M60" s="54"/>
      <c r="N60" s="54">
        <v>2541525.11</v>
      </c>
      <c r="O60" s="54"/>
      <c r="P60" s="54"/>
      <c r="Q60" s="54"/>
      <c r="R60" s="54"/>
      <c r="S60" s="54"/>
      <c r="T60" s="54"/>
      <c r="U60" s="54"/>
      <c r="V60" s="54"/>
      <c r="W60" s="54"/>
      <c r="X60" s="54"/>
      <c r="Y60" s="54"/>
      <c r="Z60" s="54"/>
      <c r="AA60" s="54"/>
      <c r="AB60" s="54"/>
      <c r="AC60" s="52"/>
      <c r="AD60" s="52"/>
    </row>
    <row r="61" spans="1:30" ht="21" customHeight="1">
      <c r="A61" s="180" t="s">
        <v>101</v>
      </c>
      <c r="B61" s="166" t="s">
        <v>380</v>
      </c>
      <c r="C61" s="166" t="s">
        <v>320</v>
      </c>
      <c r="D61" s="166" t="s">
        <v>222</v>
      </c>
      <c r="E61" s="166" t="s">
        <v>223</v>
      </c>
      <c r="F61" s="166" t="s">
        <v>327</v>
      </c>
      <c r="G61" s="166" t="s">
        <v>328</v>
      </c>
      <c r="H61" s="54">
        <v>272306.26</v>
      </c>
      <c r="I61" s="54">
        <v>272306.26</v>
      </c>
      <c r="J61" s="54">
        <v>272306.26</v>
      </c>
      <c r="K61" s="54"/>
      <c r="L61" s="54">
        <v>81691.88</v>
      </c>
      <c r="M61" s="54"/>
      <c r="N61" s="54">
        <v>190614.38</v>
      </c>
      <c r="O61" s="54"/>
      <c r="P61" s="54"/>
      <c r="Q61" s="54"/>
      <c r="R61" s="54"/>
      <c r="S61" s="54"/>
      <c r="T61" s="54"/>
      <c r="U61" s="54"/>
      <c r="V61" s="54"/>
      <c r="W61" s="54"/>
      <c r="X61" s="54"/>
      <c r="Y61" s="54"/>
      <c r="Z61" s="54"/>
      <c r="AA61" s="54"/>
      <c r="AB61" s="54"/>
      <c r="AC61" s="52"/>
      <c r="AD61" s="52"/>
    </row>
    <row r="62" spans="1:30" ht="21" customHeight="1">
      <c r="A62" s="180" t="s">
        <v>101</v>
      </c>
      <c r="B62" s="166" t="s">
        <v>380</v>
      </c>
      <c r="C62" s="166" t="s">
        <v>320</v>
      </c>
      <c r="D62" s="166" t="s">
        <v>224</v>
      </c>
      <c r="E62" s="166" t="s">
        <v>225</v>
      </c>
      <c r="F62" s="166" t="s">
        <v>321</v>
      </c>
      <c r="G62" s="166" t="s">
        <v>322</v>
      </c>
      <c r="H62" s="54">
        <v>120960</v>
      </c>
      <c r="I62" s="54">
        <v>120960</v>
      </c>
      <c r="J62" s="54">
        <v>120960</v>
      </c>
      <c r="K62" s="54"/>
      <c r="L62" s="54">
        <v>36288</v>
      </c>
      <c r="M62" s="54"/>
      <c r="N62" s="54">
        <v>84672</v>
      </c>
      <c r="O62" s="54"/>
      <c r="P62" s="54"/>
      <c r="Q62" s="54"/>
      <c r="R62" s="54"/>
      <c r="S62" s="54"/>
      <c r="T62" s="54"/>
      <c r="U62" s="54"/>
      <c r="V62" s="54"/>
      <c r="W62" s="54"/>
      <c r="X62" s="54"/>
      <c r="Y62" s="54"/>
      <c r="Z62" s="54"/>
      <c r="AA62" s="54"/>
      <c r="AB62" s="54"/>
      <c r="AC62" s="52"/>
      <c r="AD62" s="52"/>
    </row>
    <row r="63" spans="1:30" ht="21" customHeight="1">
      <c r="A63" s="180" t="s">
        <v>101</v>
      </c>
      <c r="B63" s="166" t="s">
        <v>380</v>
      </c>
      <c r="C63" s="166" t="s">
        <v>320</v>
      </c>
      <c r="D63" s="166" t="s">
        <v>224</v>
      </c>
      <c r="E63" s="166" t="s">
        <v>225</v>
      </c>
      <c r="F63" s="166" t="s">
        <v>321</v>
      </c>
      <c r="G63" s="166" t="s">
        <v>322</v>
      </c>
      <c r="H63" s="54">
        <v>136153.13</v>
      </c>
      <c r="I63" s="54">
        <v>136153.13</v>
      </c>
      <c r="J63" s="54">
        <v>136153.13</v>
      </c>
      <c r="K63" s="54"/>
      <c r="L63" s="54">
        <v>40845.94</v>
      </c>
      <c r="M63" s="54"/>
      <c r="N63" s="54">
        <v>95307.19</v>
      </c>
      <c r="O63" s="54"/>
      <c r="P63" s="54"/>
      <c r="Q63" s="54"/>
      <c r="R63" s="54"/>
      <c r="S63" s="54"/>
      <c r="T63" s="54"/>
      <c r="U63" s="54"/>
      <c r="V63" s="54"/>
      <c r="W63" s="54"/>
      <c r="X63" s="54"/>
      <c r="Y63" s="54"/>
      <c r="Z63" s="54"/>
      <c r="AA63" s="54"/>
      <c r="AB63" s="54"/>
      <c r="AC63" s="52"/>
      <c r="AD63" s="52"/>
    </row>
    <row r="64" spans="1:30" ht="21" customHeight="1">
      <c r="A64" s="180" t="s">
        <v>101</v>
      </c>
      <c r="B64" s="166" t="s">
        <v>381</v>
      </c>
      <c r="C64" s="166" t="s">
        <v>231</v>
      </c>
      <c r="D64" s="166" t="s">
        <v>230</v>
      </c>
      <c r="E64" s="166" t="s">
        <v>231</v>
      </c>
      <c r="F64" s="166" t="s">
        <v>330</v>
      </c>
      <c r="G64" s="166" t="s">
        <v>231</v>
      </c>
      <c r="H64" s="54">
        <v>4993416</v>
      </c>
      <c r="I64" s="54">
        <v>4993416</v>
      </c>
      <c r="J64" s="54">
        <v>4993416</v>
      </c>
      <c r="K64" s="54"/>
      <c r="L64" s="54">
        <v>1498024.8</v>
      </c>
      <c r="M64" s="54"/>
      <c r="N64" s="54">
        <v>3495391.2</v>
      </c>
      <c r="O64" s="54"/>
      <c r="P64" s="54"/>
      <c r="Q64" s="54"/>
      <c r="R64" s="54"/>
      <c r="S64" s="54"/>
      <c r="T64" s="54"/>
      <c r="U64" s="54"/>
      <c r="V64" s="54"/>
      <c r="W64" s="54"/>
      <c r="X64" s="54"/>
      <c r="Y64" s="54"/>
      <c r="Z64" s="54"/>
      <c r="AA64" s="54"/>
      <c r="AB64" s="54"/>
      <c r="AC64" s="52"/>
      <c r="AD64" s="52"/>
    </row>
    <row r="65" spans="1:30" ht="21" customHeight="1">
      <c r="A65" s="180" t="s">
        <v>101</v>
      </c>
      <c r="B65" s="166" t="s">
        <v>382</v>
      </c>
      <c r="C65" s="166" t="s">
        <v>335</v>
      </c>
      <c r="D65" s="166" t="s">
        <v>174</v>
      </c>
      <c r="E65" s="166" t="s">
        <v>175</v>
      </c>
      <c r="F65" s="166" t="s">
        <v>336</v>
      </c>
      <c r="G65" s="166" t="s">
        <v>337</v>
      </c>
      <c r="H65" s="54">
        <v>21700</v>
      </c>
      <c r="I65" s="54">
        <v>21700</v>
      </c>
      <c r="J65" s="54">
        <v>21700</v>
      </c>
      <c r="K65" s="54"/>
      <c r="L65" s="54">
        <v>6510</v>
      </c>
      <c r="M65" s="54"/>
      <c r="N65" s="54">
        <v>15190</v>
      </c>
      <c r="O65" s="54"/>
      <c r="P65" s="54"/>
      <c r="Q65" s="54"/>
      <c r="R65" s="54"/>
      <c r="S65" s="54"/>
      <c r="T65" s="54"/>
      <c r="U65" s="54"/>
      <c r="V65" s="54"/>
      <c r="W65" s="54"/>
      <c r="X65" s="54"/>
      <c r="Y65" s="54"/>
      <c r="Z65" s="54"/>
      <c r="AA65" s="54"/>
      <c r="AB65" s="54"/>
      <c r="AC65" s="52"/>
      <c r="AD65" s="52"/>
    </row>
    <row r="66" spans="1:30" ht="21" customHeight="1">
      <c r="A66" s="180" t="s">
        <v>101</v>
      </c>
      <c r="B66" s="166" t="s">
        <v>383</v>
      </c>
      <c r="C66" s="166" t="s">
        <v>343</v>
      </c>
      <c r="D66" s="166" t="s">
        <v>174</v>
      </c>
      <c r="E66" s="166" t="s">
        <v>175</v>
      </c>
      <c r="F66" s="166" t="s">
        <v>344</v>
      </c>
      <c r="G66" s="166" t="s">
        <v>343</v>
      </c>
      <c r="H66" s="54">
        <v>867493.92</v>
      </c>
      <c r="I66" s="54">
        <v>867493.92</v>
      </c>
      <c r="J66" s="54">
        <v>867493.92</v>
      </c>
      <c r="K66" s="54"/>
      <c r="L66" s="54">
        <v>260248.18</v>
      </c>
      <c r="M66" s="54"/>
      <c r="N66" s="54">
        <v>607245.74</v>
      </c>
      <c r="O66" s="54"/>
      <c r="P66" s="54"/>
      <c r="Q66" s="54"/>
      <c r="R66" s="54"/>
      <c r="S66" s="54"/>
      <c r="T66" s="54"/>
      <c r="U66" s="54"/>
      <c r="V66" s="54"/>
      <c r="W66" s="54"/>
      <c r="X66" s="54"/>
      <c r="Y66" s="54"/>
      <c r="Z66" s="54"/>
      <c r="AA66" s="54"/>
      <c r="AB66" s="54"/>
      <c r="AC66" s="52"/>
      <c r="AD66" s="52"/>
    </row>
    <row r="67" spans="1:30" ht="21" customHeight="1">
      <c r="A67" s="180" t="s">
        <v>101</v>
      </c>
      <c r="B67" s="166" t="s">
        <v>384</v>
      </c>
      <c r="C67" s="166" t="s">
        <v>285</v>
      </c>
      <c r="D67" s="166" t="s">
        <v>174</v>
      </c>
      <c r="E67" s="166" t="s">
        <v>175</v>
      </c>
      <c r="F67" s="166" t="s">
        <v>346</v>
      </c>
      <c r="G67" s="166" t="s">
        <v>285</v>
      </c>
      <c r="H67" s="54">
        <v>21700</v>
      </c>
      <c r="I67" s="54">
        <v>21700</v>
      </c>
      <c r="J67" s="54">
        <v>21700</v>
      </c>
      <c r="K67" s="54"/>
      <c r="L67" s="54">
        <v>6510</v>
      </c>
      <c r="M67" s="54"/>
      <c r="N67" s="54">
        <v>15190</v>
      </c>
      <c r="O67" s="54"/>
      <c r="P67" s="54"/>
      <c r="Q67" s="54"/>
      <c r="R67" s="54"/>
      <c r="S67" s="54"/>
      <c r="T67" s="54"/>
      <c r="U67" s="54"/>
      <c r="V67" s="54"/>
      <c r="W67" s="54"/>
      <c r="X67" s="54"/>
      <c r="Y67" s="54"/>
      <c r="Z67" s="54"/>
      <c r="AA67" s="54"/>
      <c r="AB67" s="54"/>
      <c r="AC67" s="52"/>
      <c r="AD67" s="52"/>
    </row>
    <row r="68" spans="1:30" ht="21" customHeight="1">
      <c r="A68" s="180" t="s">
        <v>101</v>
      </c>
      <c r="B68" s="166" t="s">
        <v>385</v>
      </c>
      <c r="C68" s="166" t="s">
        <v>348</v>
      </c>
      <c r="D68" s="166" t="s">
        <v>214</v>
      </c>
      <c r="E68" s="166" t="s">
        <v>215</v>
      </c>
      <c r="F68" s="166" t="s">
        <v>349</v>
      </c>
      <c r="G68" s="166" t="s">
        <v>350</v>
      </c>
      <c r="H68" s="54">
        <v>21432</v>
      </c>
      <c r="I68" s="54">
        <v>21432</v>
      </c>
      <c r="J68" s="54">
        <v>21432</v>
      </c>
      <c r="K68" s="54"/>
      <c r="L68" s="54">
        <v>6429.6</v>
      </c>
      <c r="M68" s="54"/>
      <c r="N68" s="54">
        <v>15002.4</v>
      </c>
      <c r="O68" s="54"/>
      <c r="P68" s="54"/>
      <c r="Q68" s="54"/>
      <c r="R68" s="54"/>
      <c r="S68" s="54"/>
      <c r="T68" s="54"/>
      <c r="U68" s="54"/>
      <c r="V68" s="54"/>
      <c r="W68" s="54"/>
      <c r="X68" s="54"/>
      <c r="Y68" s="54"/>
      <c r="Z68" s="54"/>
      <c r="AA68" s="54"/>
      <c r="AB68" s="54"/>
      <c r="AC68" s="52"/>
      <c r="AD68" s="52"/>
    </row>
    <row r="69" spans="1:30" ht="21" customHeight="1">
      <c r="A69" s="180" t="s">
        <v>101</v>
      </c>
      <c r="B69" s="166" t="s">
        <v>386</v>
      </c>
      <c r="C69" s="166" t="s">
        <v>356</v>
      </c>
      <c r="D69" s="166" t="s">
        <v>174</v>
      </c>
      <c r="E69" s="166" t="s">
        <v>175</v>
      </c>
      <c r="F69" s="166" t="s">
        <v>353</v>
      </c>
      <c r="G69" s="166" t="s">
        <v>354</v>
      </c>
      <c r="H69" s="54">
        <v>260000</v>
      </c>
      <c r="I69" s="54">
        <v>260000</v>
      </c>
      <c r="J69" s="54">
        <v>260000</v>
      </c>
      <c r="K69" s="54"/>
      <c r="L69" s="54">
        <v>78000</v>
      </c>
      <c r="M69" s="54"/>
      <c r="N69" s="54">
        <v>182000</v>
      </c>
      <c r="O69" s="54"/>
      <c r="P69" s="54"/>
      <c r="Q69" s="54"/>
      <c r="R69" s="54"/>
      <c r="S69" s="54"/>
      <c r="T69" s="54"/>
      <c r="U69" s="54"/>
      <c r="V69" s="54"/>
      <c r="W69" s="54"/>
      <c r="X69" s="54"/>
      <c r="Y69" s="54"/>
      <c r="Z69" s="54"/>
      <c r="AA69" s="54"/>
      <c r="AB69" s="54"/>
      <c r="AC69" s="52"/>
      <c r="AD69" s="52"/>
    </row>
    <row r="70" spans="1:30" ht="21" customHeight="1">
      <c r="A70" s="180" t="s">
        <v>101</v>
      </c>
      <c r="B70" s="166" t="s">
        <v>386</v>
      </c>
      <c r="C70" s="166" t="s">
        <v>356</v>
      </c>
      <c r="D70" s="166" t="s">
        <v>174</v>
      </c>
      <c r="E70" s="166" t="s">
        <v>175</v>
      </c>
      <c r="F70" s="166" t="s">
        <v>387</v>
      </c>
      <c r="G70" s="166" t="s">
        <v>388</v>
      </c>
      <c r="H70" s="54">
        <v>60000</v>
      </c>
      <c r="I70" s="54">
        <v>60000</v>
      </c>
      <c r="J70" s="54">
        <v>60000</v>
      </c>
      <c r="K70" s="54"/>
      <c r="L70" s="54">
        <v>18000</v>
      </c>
      <c r="M70" s="54"/>
      <c r="N70" s="54">
        <v>42000</v>
      </c>
      <c r="O70" s="54"/>
      <c r="P70" s="54"/>
      <c r="Q70" s="54"/>
      <c r="R70" s="54"/>
      <c r="S70" s="54"/>
      <c r="T70" s="54"/>
      <c r="U70" s="54"/>
      <c r="V70" s="54"/>
      <c r="W70" s="54"/>
      <c r="X70" s="54"/>
      <c r="Y70" s="54"/>
      <c r="Z70" s="54"/>
      <c r="AA70" s="54"/>
      <c r="AB70" s="54"/>
      <c r="AC70" s="52"/>
      <c r="AD70" s="52"/>
    </row>
    <row r="71" spans="1:30" ht="21" customHeight="1">
      <c r="A71" s="180" t="s">
        <v>101</v>
      </c>
      <c r="B71" s="166" t="s">
        <v>386</v>
      </c>
      <c r="C71" s="166" t="s">
        <v>356</v>
      </c>
      <c r="D71" s="166" t="s">
        <v>174</v>
      </c>
      <c r="E71" s="166" t="s">
        <v>175</v>
      </c>
      <c r="F71" s="166" t="s">
        <v>367</v>
      </c>
      <c r="G71" s="166" t="s">
        <v>368</v>
      </c>
      <c r="H71" s="54">
        <v>430000</v>
      </c>
      <c r="I71" s="54">
        <v>430000</v>
      </c>
      <c r="J71" s="54">
        <v>430000</v>
      </c>
      <c r="K71" s="54"/>
      <c r="L71" s="54">
        <v>129000</v>
      </c>
      <c r="M71" s="54"/>
      <c r="N71" s="54">
        <v>301000</v>
      </c>
      <c r="O71" s="54"/>
      <c r="P71" s="54"/>
      <c r="Q71" s="54"/>
      <c r="R71" s="54"/>
      <c r="S71" s="54"/>
      <c r="T71" s="54"/>
      <c r="U71" s="54"/>
      <c r="V71" s="54"/>
      <c r="W71" s="54"/>
      <c r="X71" s="54"/>
      <c r="Y71" s="54"/>
      <c r="Z71" s="54"/>
      <c r="AA71" s="54"/>
      <c r="AB71" s="54"/>
      <c r="AC71" s="52"/>
      <c r="AD71" s="52"/>
    </row>
    <row r="72" spans="1:30" ht="21" customHeight="1">
      <c r="A72" s="180" t="s">
        <v>101</v>
      </c>
      <c r="B72" s="166" t="s">
        <v>386</v>
      </c>
      <c r="C72" s="166" t="s">
        <v>356</v>
      </c>
      <c r="D72" s="166" t="s">
        <v>174</v>
      </c>
      <c r="E72" s="166" t="s">
        <v>175</v>
      </c>
      <c r="F72" s="166" t="s">
        <v>369</v>
      </c>
      <c r="G72" s="166" t="s">
        <v>370</v>
      </c>
      <c r="H72" s="54">
        <v>680000</v>
      </c>
      <c r="I72" s="54">
        <v>680000</v>
      </c>
      <c r="J72" s="54">
        <v>680000</v>
      </c>
      <c r="K72" s="54"/>
      <c r="L72" s="54">
        <v>204000</v>
      </c>
      <c r="M72" s="54"/>
      <c r="N72" s="54">
        <v>476000</v>
      </c>
      <c r="O72" s="54"/>
      <c r="P72" s="54"/>
      <c r="Q72" s="54"/>
      <c r="R72" s="54"/>
      <c r="S72" s="54"/>
      <c r="T72" s="54"/>
      <c r="U72" s="54"/>
      <c r="V72" s="54"/>
      <c r="W72" s="54"/>
      <c r="X72" s="54"/>
      <c r="Y72" s="54"/>
      <c r="Z72" s="54"/>
      <c r="AA72" s="54"/>
      <c r="AB72" s="54"/>
      <c r="AC72" s="52"/>
      <c r="AD72" s="52"/>
    </row>
    <row r="73" spans="1:30" ht="21" customHeight="1">
      <c r="A73" s="180" t="s">
        <v>101</v>
      </c>
      <c r="B73" s="166" t="s">
        <v>386</v>
      </c>
      <c r="C73" s="166" t="s">
        <v>356</v>
      </c>
      <c r="D73" s="166" t="s">
        <v>174</v>
      </c>
      <c r="E73" s="166" t="s">
        <v>175</v>
      </c>
      <c r="F73" s="166" t="s">
        <v>371</v>
      </c>
      <c r="G73" s="166" t="s">
        <v>372</v>
      </c>
      <c r="H73" s="54">
        <v>10000</v>
      </c>
      <c r="I73" s="54">
        <v>10000</v>
      </c>
      <c r="J73" s="54">
        <v>10000</v>
      </c>
      <c r="K73" s="54"/>
      <c r="L73" s="54">
        <v>3000</v>
      </c>
      <c r="M73" s="54"/>
      <c r="N73" s="54">
        <v>7000</v>
      </c>
      <c r="O73" s="54"/>
      <c r="P73" s="54"/>
      <c r="Q73" s="54"/>
      <c r="R73" s="54"/>
      <c r="S73" s="54"/>
      <c r="T73" s="54"/>
      <c r="U73" s="54"/>
      <c r="V73" s="54"/>
      <c r="W73" s="54"/>
      <c r="X73" s="54"/>
      <c r="Y73" s="54"/>
      <c r="Z73" s="54"/>
      <c r="AA73" s="54"/>
      <c r="AB73" s="54"/>
      <c r="AC73" s="52"/>
      <c r="AD73" s="52"/>
    </row>
    <row r="74" spans="1:30" ht="21" customHeight="1">
      <c r="A74" s="180" t="s">
        <v>101</v>
      </c>
      <c r="B74" s="166" t="s">
        <v>386</v>
      </c>
      <c r="C74" s="166" t="s">
        <v>356</v>
      </c>
      <c r="D74" s="166" t="s">
        <v>174</v>
      </c>
      <c r="E74" s="166" t="s">
        <v>175</v>
      </c>
      <c r="F74" s="166" t="s">
        <v>389</v>
      </c>
      <c r="G74" s="166" t="s">
        <v>390</v>
      </c>
      <c r="H74" s="54">
        <v>1200000</v>
      </c>
      <c r="I74" s="54">
        <v>1200000</v>
      </c>
      <c r="J74" s="54">
        <v>1200000</v>
      </c>
      <c r="K74" s="54"/>
      <c r="L74" s="54">
        <v>360000</v>
      </c>
      <c r="M74" s="54"/>
      <c r="N74" s="54">
        <v>840000</v>
      </c>
      <c r="O74" s="54"/>
      <c r="P74" s="54"/>
      <c r="Q74" s="54"/>
      <c r="R74" s="54"/>
      <c r="S74" s="54"/>
      <c r="T74" s="54"/>
      <c r="U74" s="54"/>
      <c r="V74" s="54"/>
      <c r="W74" s="54"/>
      <c r="X74" s="54"/>
      <c r="Y74" s="54"/>
      <c r="Z74" s="54"/>
      <c r="AA74" s="54"/>
      <c r="AB74" s="54"/>
      <c r="AC74" s="52"/>
      <c r="AD74" s="52"/>
    </row>
    <row r="75" spans="1:30" ht="21" customHeight="1">
      <c r="A75" s="180" t="s">
        <v>101</v>
      </c>
      <c r="B75" s="166" t="s">
        <v>386</v>
      </c>
      <c r="C75" s="166" t="s">
        <v>356</v>
      </c>
      <c r="D75" s="166" t="s">
        <v>174</v>
      </c>
      <c r="E75" s="166" t="s">
        <v>175</v>
      </c>
      <c r="F75" s="166" t="s">
        <v>373</v>
      </c>
      <c r="G75" s="166" t="s">
        <v>374</v>
      </c>
      <c r="H75" s="54">
        <v>500000</v>
      </c>
      <c r="I75" s="54">
        <v>500000</v>
      </c>
      <c r="J75" s="54">
        <v>500000</v>
      </c>
      <c r="K75" s="54"/>
      <c r="L75" s="54">
        <v>150000</v>
      </c>
      <c r="M75" s="54"/>
      <c r="N75" s="54">
        <v>350000</v>
      </c>
      <c r="O75" s="54"/>
      <c r="P75" s="54"/>
      <c r="Q75" s="54"/>
      <c r="R75" s="54"/>
      <c r="S75" s="54"/>
      <c r="T75" s="54"/>
      <c r="U75" s="54"/>
      <c r="V75" s="54"/>
      <c r="W75" s="54"/>
      <c r="X75" s="54"/>
      <c r="Y75" s="54"/>
      <c r="Z75" s="54"/>
      <c r="AA75" s="54"/>
      <c r="AB75" s="54"/>
      <c r="AC75" s="52"/>
      <c r="AD75" s="52"/>
    </row>
    <row r="76" spans="1:30" ht="21" customHeight="1">
      <c r="A76" s="180" t="s">
        <v>101</v>
      </c>
      <c r="B76" s="166" t="s">
        <v>386</v>
      </c>
      <c r="C76" s="166" t="s">
        <v>356</v>
      </c>
      <c r="D76" s="166" t="s">
        <v>174</v>
      </c>
      <c r="E76" s="166" t="s">
        <v>175</v>
      </c>
      <c r="F76" s="166" t="s">
        <v>391</v>
      </c>
      <c r="G76" s="166" t="s">
        <v>392</v>
      </c>
      <c r="H76" s="54">
        <v>100000</v>
      </c>
      <c r="I76" s="54">
        <v>100000</v>
      </c>
      <c r="J76" s="54">
        <v>100000</v>
      </c>
      <c r="K76" s="54"/>
      <c r="L76" s="54">
        <v>30000</v>
      </c>
      <c r="M76" s="54"/>
      <c r="N76" s="54">
        <v>70000</v>
      </c>
      <c r="O76" s="54"/>
      <c r="P76" s="54"/>
      <c r="Q76" s="54"/>
      <c r="R76" s="54"/>
      <c r="S76" s="54"/>
      <c r="T76" s="54"/>
      <c r="U76" s="54"/>
      <c r="V76" s="54"/>
      <c r="W76" s="54"/>
      <c r="X76" s="54"/>
      <c r="Y76" s="54"/>
      <c r="Z76" s="54"/>
      <c r="AA76" s="54"/>
      <c r="AB76" s="54"/>
      <c r="AC76" s="52"/>
      <c r="AD76" s="52"/>
    </row>
    <row r="77" spans="1:30" ht="21" customHeight="1">
      <c r="A77" s="180" t="s">
        <v>101</v>
      </c>
      <c r="B77" s="166" t="s">
        <v>386</v>
      </c>
      <c r="C77" s="166" t="s">
        <v>356</v>
      </c>
      <c r="D77" s="166" t="s">
        <v>174</v>
      </c>
      <c r="E77" s="166" t="s">
        <v>175</v>
      </c>
      <c r="F77" s="166" t="s">
        <v>393</v>
      </c>
      <c r="G77" s="166" t="s">
        <v>394</v>
      </c>
      <c r="H77" s="54">
        <v>260000</v>
      </c>
      <c r="I77" s="54">
        <v>260000</v>
      </c>
      <c r="J77" s="54">
        <v>260000</v>
      </c>
      <c r="K77" s="54"/>
      <c r="L77" s="54">
        <v>78000</v>
      </c>
      <c r="M77" s="54"/>
      <c r="N77" s="54">
        <v>182000</v>
      </c>
      <c r="O77" s="54"/>
      <c r="P77" s="54"/>
      <c r="Q77" s="54"/>
      <c r="R77" s="54"/>
      <c r="S77" s="54"/>
      <c r="T77" s="54"/>
      <c r="U77" s="54"/>
      <c r="V77" s="54"/>
      <c r="W77" s="54"/>
      <c r="X77" s="54"/>
      <c r="Y77" s="54"/>
      <c r="Z77" s="54"/>
      <c r="AA77" s="54"/>
      <c r="AB77" s="54"/>
      <c r="AC77" s="52"/>
      <c r="AD77" s="52"/>
    </row>
    <row r="78" spans="1:30" ht="21" customHeight="1">
      <c r="A78" s="180" t="s">
        <v>101</v>
      </c>
      <c r="B78" s="166" t="s">
        <v>386</v>
      </c>
      <c r="C78" s="166" t="s">
        <v>356</v>
      </c>
      <c r="D78" s="166" t="s">
        <v>174</v>
      </c>
      <c r="E78" s="166" t="s">
        <v>175</v>
      </c>
      <c r="F78" s="166" t="s">
        <v>395</v>
      </c>
      <c r="G78" s="166" t="s">
        <v>396</v>
      </c>
      <c r="H78" s="54">
        <v>1472600</v>
      </c>
      <c r="I78" s="54">
        <v>1472600</v>
      </c>
      <c r="J78" s="54">
        <v>1472600</v>
      </c>
      <c r="K78" s="54"/>
      <c r="L78" s="54">
        <v>441780</v>
      </c>
      <c r="M78" s="54"/>
      <c r="N78" s="54">
        <v>1030820</v>
      </c>
      <c r="O78" s="54"/>
      <c r="P78" s="54"/>
      <c r="Q78" s="54"/>
      <c r="R78" s="54"/>
      <c r="S78" s="54"/>
      <c r="T78" s="54"/>
      <c r="U78" s="54"/>
      <c r="V78" s="54"/>
      <c r="W78" s="54"/>
      <c r="X78" s="54"/>
      <c r="Y78" s="54"/>
      <c r="Z78" s="54"/>
      <c r="AA78" s="54"/>
      <c r="AB78" s="54"/>
      <c r="AC78" s="52"/>
      <c r="AD78" s="52"/>
    </row>
    <row r="79" spans="1:30" ht="21" customHeight="1">
      <c r="A79" s="180" t="s">
        <v>101</v>
      </c>
      <c r="B79" s="166" t="s">
        <v>397</v>
      </c>
      <c r="C79" s="166" t="s">
        <v>352</v>
      </c>
      <c r="D79" s="166" t="s">
        <v>174</v>
      </c>
      <c r="E79" s="166" t="s">
        <v>175</v>
      </c>
      <c r="F79" s="166" t="s">
        <v>353</v>
      </c>
      <c r="G79" s="166" t="s">
        <v>354</v>
      </c>
      <c r="H79" s="54">
        <v>47400</v>
      </c>
      <c r="I79" s="54">
        <v>47400</v>
      </c>
      <c r="J79" s="54">
        <v>47400</v>
      </c>
      <c r="K79" s="54"/>
      <c r="L79" s="54">
        <v>14220</v>
      </c>
      <c r="M79" s="54"/>
      <c r="N79" s="54">
        <v>33180</v>
      </c>
      <c r="O79" s="54"/>
      <c r="P79" s="54"/>
      <c r="Q79" s="54"/>
      <c r="R79" s="54"/>
      <c r="S79" s="54"/>
      <c r="T79" s="54"/>
      <c r="U79" s="54"/>
      <c r="V79" s="54"/>
      <c r="W79" s="54"/>
      <c r="X79" s="54"/>
      <c r="Y79" s="54"/>
      <c r="Z79" s="54"/>
      <c r="AA79" s="54"/>
      <c r="AB79" s="54"/>
      <c r="AC79" s="52"/>
      <c r="AD79" s="52"/>
    </row>
    <row r="80" spans="1:30" ht="21" customHeight="1">
      <c r="A80" s="180" t="s">
        <v>101</v>
      </c>
      <c r="B80" s="166" t="s">
        <v>398</v>
      </c>
      <c r="C80" s="166" t="s">
        <v>358</v>
      </c>
      <c r="D80" s="166" t="s">
        <v>172</v>
      </c>
      <c r="E80" s="166" t="s">
        <v>173</v>
      </c>
      <c r="F80" s="166" t="s">
        <v>317</v>
      </c>
      <c r="G80" s="166" t="s">
        <v>318</v>
      </c>
      <c r="H80" s="54">
        <v>132000</v>
      </c>
      <c r="I80" s="54">
        <v>132000</v>
      </c>
      <c r="J80" s="54">
        <v>132000</v>
      </c>
      <c r="K80" s="54"/>
      <c r="L80" s="54">
        <v>39600</v>
      </c>
      <c r="M80" s="54"/>
      <c r="N80" s="54">
        <v>92400</v>
      </c>
      <c r="O80" s="54"/>
      <c r="P80" s="54"/>
      <c r="Q80" s="54"/>
      <c r="R80" s="54"/>
      <c r="S80" s="54"/>
      <c r="T80" s="54"/>
      <c r="U80" s="54"/>
      <c r="V80" s="54"/>
      <c r="W80" s="54"/>
      <c r="X80" s="54"/>
      <c r="Y80" s="54"/>
      <c r="Z80" s="54"/>
      <c r="AA80" s="54"/>
      <c r="AB80" s="54"/>
      <c r="AC80" s="52"/>
      <c r="AD80" s="52"/>
    </row>
    <row r="81" spans="1:30" ht="21" customHeight="1">
      <c r="A81" s="180" t="s">
        <v>101</v>
      </c>
      <c r="B81" s="166" t="s">
        <v>398</v>
      </c>
      <c r="C81" s="166" t="s">
        <v>358</v>
      </c>
      <c r="D81" s="166" t="s">
        <v>174</v>
      </c>
      <c r="E81" s="166" t="s">
        <v>175</v>
      </c>
      <c r="F81" s="166" t="s">
        <v>317</v>
      </c>
      <c r="G81" s="166" t="s">
        <v>318</v>
      </c>
      <c r="H81" s="54">
        <v>2418000</v>
      </c>
      <c r="I81" s="54">
        <v>2418000</v>
      </c>
      <c r="J81" s="54">
        <v>2418000</v>
      </c>
      <c r="K81" s="54"/>
      <c r="L81" s="54">
        <v>725400</v>
      </c>
      <c r="M81" s="54"/>
      <c r="N81" s="54">
        <v>1692600</v>
      </c>
      <c r="O81" s="54"/>
      <c r="P81" s="54"/>
      <c r="Q81" s="54"/>
      <c r="R81" s="54"/>
      <c r="S81" s="54"/>
      <c r="T81" s="54"/>
      <c r="U81" s="54"/>
      <c r="V81" s="54"/>
      <c r="W81" s="54"/>
      <c r="X81" s="54"/>
      <c r="Y81" s="54"/>
      <c r="Z81" s="54"/>
      <c r="AA81" s="54"/>
      <c r="AB81" s="54"/>
      <c r="AC81" s="52"/>
      <c r="AD81" s="52"/>
    </row>
    <row r="82" spans="1:30" ht="21" customHeight="1">
      <c r="A82" s="180" t="s">
        <v>101</v>
      </c>
      <c r="B82" s="166" t="s">
        <v>399</v>
      </c>
      <c r="C82" s="166" t="s">
        <v>400</v>
      </c>
      <c r="D82" s="166" t="s">
        <v>172</v>
      </c>
      <c r="E82" s="166" t="s">
        <v>173</v>
      </c>
      <c r="F82" s="166" t="s">
        <v>313</v>
      </c>
      <c r="G82" s="166" t="s">
        <v>314</v>
      </c>
      <c r="H82" s="54">
        <v>132000</v>
      </c>
      <c r="I82" s="54">
        <v>132000</v>
      </c>
      <c r="J82" s="54">
        <v>132000</v>
      </c>
      <c r="K82" s="54"/>
      <c r="L82" s="54">
        <v>39600</v>
      </c>
      <c r="M82" s="54"/>
      <c r="N82" s="54">
        <v>92400</v>
      </c>
      <c r="O82" s="54"/>
      <c r="P82" s="54"/>
      <c r="Q82" s="54"/>
      <c r="R82" s="54"/>
      <c r="S82" s="54"/>
      <c r="T82" s="54"/>
      <c r="U82" s="54"/>
      <c r="V82" s="54"/>
      <c r="W82" s="54"/>
      <c r="X82" s="54"/>
      <c r="Y82" s="54"/>
      <c r="Z82" s="54"/>
      <c r="AA82" s="54"/>
      <c r="AB82" s="54"/>
      <c r="AC82" s="52"/>
      <c r="AD82" s="52"/>
    </row>
    <row r="83" spans="1:30" ht="21" customHeight="1">
      <c r="A83" s="180" t="s">
        <v>101</v>
      </c>
      <c r="B83" s="166" t="s">
        <v>399</v>
      </c>
      <c r="C83" s="166" t="s">
        <v>400</v>
      </c>
      <c r="D83" s="166" t="s">
        <v>174</v>
      </c>
      <c r="E83" s="166" t="s">
        <v>175</v>
      </c>
      <c r="F83" s="166" t="s">
        <v>313</v>
      </c>
      <c r="G83" s="166" t="s">
        <v>314</v>
      </c>
      <c r="H83" s="54">
        <v>2424000</v>
      </c>
      <c r="I83" s="54">
        <v>2424000</v>
      </c>
      <c r="J83" s="54">
        <v>2424000</v>
      </c>
      <c r="K83" s="54"/>
      <c r="L83" s="54">
        <v>727200</v>
      </c>
      <c r="M83" s="54"/>
      <c r="N83" s="54">
        <v>1696800</v>
      </c>
      <c r="O83" s="54"/>
      <c r="P83" s="54"/>
      <c r="Q83" s="54"/>
      <c r="R83" s="54"/>
      <c r="S83" s="54"/>
      <c r="T83" s="54"/>
      <c r="U83" s="54"/>
      <c r="V83" s="54"/>
      <c r="W83" s="54"/>
      <c r="X83" s="54"/>
      <c r="Y83" s="54"/>
      <c r="Z83" s="54"/>
      <c r="AA83" s="54"/>
      <c r="AB83" s="54"/>
      <c r="AC83" s="52"/>
      <c r="AD83" s="52"/>
    </row>
    <row r="84" spans="1:30" ht="21" customHeight="1">
      <c r="A84" s="180" t="s">
        <v>101</v>
      </c>
      <c r="B84" s="166" t="s">
        <v>401</v>
      </c>
      <c r="C84" s="166" t="s">
        <v>378</v>
      </c>
      <c r="D84" s="166" t="s">
        <v>172</v>
      </c>
      <c r="E84" s="166" t="s">
        <v>173</v>
      </c>
      <c r="F84" s="166" t="s">
        <v>361</v>
      </c>
      <c r="G84" s="166" t="s">
        <v>362</v>
      </c>
      <c r="H84" s="54">
        <v>92167</v>
      </c>
      <c r="I84" s="54">
        <v>92167</v>
      </c>
      <c r="J84" s="54">
        <v>92167</v>
      </c>
      <c r="K84" s="54"/>
      <c r="L84" s="54">
        <v>27650.1</v>
      </c>
      <c r="M84" s="54"/>
      <c r="N84" s="54">
        <v>64516.9</v>
      </c>
      <c r="O84" s="54"/>
      <c r="P84" s="54"/>
      <c r="Q84" s="54"/>
      <c r="R84" s="54"/>
      <c r="S84" s="54"/>
      <c r="T84" s="54"/>
      <c r="U84" s="54"/>
      <c r="V84" s="54"/>
      <c r="W84" s="54"/>
      <c r="X84" s="54"/>
      <c r="Y84" s="54"/>
      <c r="Z84" s="54"/>
      <c r="AA84" s="54"/>
      <c r="AB84" s="54"/>
      <c r="AC84" s="52"/>
      <c r="AD84" s="52"/>
    </row>
    <row r="85" spans="1:30" ht="21" customHeight="1">
      <c r="A85" s="180" t="s">
        <v>101</v>
      </c>
      <c r="B85" s="166" t="s">
        <v>401</v>
      </c>
      <c r="C85" s="166" t="s">
        <v>378</v>
      </c>
      <c r="D85" s="166" t="s">
        <v>174</v>
      </c>
      <c r="E85" s="166" t="s">
        <v>175</v>
      </c>
      <c r="F85" s="166" t="s">
        <v>361</v>
      </c>
      <c r="G85" s="166" t="s">
        <v>362</v>
      </c>
      <c r="H85" s="54">
        <v>1918570</v>
      </c>
      <c r="I85" s="54">
        <v>1918570</v>
      </c>
      <c r="J85" s="54">
        <v>1918570</v>
      </c>
      <c r="K85" s="54"/>
      <c r="L85" s="54">
        <v>575571</v>
      </c>
      <c r="M85" s="54"/>
      <c r="N85" s="54">
        <v>1342999</v>
      </c>
      <c r="O85" s="54"/>
      <c r="P85" s="54"/>
      <c r="Q85" s="54"/>
      <c r="R85" s="54"/>
      <c r="S85" s="54"/>
      <c r="T85" s="54"/>
      <c r="U85" s="54"/>
      <c r="V85" s="54"/>
      <c r="W85" s="54"/>
      <c r="X85" s="54"/>
      <c r="Y85" s="54"/>
      <c r="Z85" s="54"/>
      <c r="AA85" s="54"/>
      <c r="AB85" s="54"/>
      <c r="AC85" s="52"/>
      <c r="AD85" s="52"/>
    </row>
    <row r="86" spans="1:30" ht="21" customHeight="1">
      <c r="A86" s="180" t="s">
        <v>101</v>
      </c>
      <c r="B86" s="166" t="s">
        <v>402</v>
      </c>
      <c r="C86" s="166" t="s">
        <v>403</v>
      </c>
      <c r="D86" s="166" t="s">
        <v>206</v>
      </c>
      <c r="E86" s="166" t="s">
        <v>207</v>
      </c>
      <c r="F86" s="166" t="s">
        <v>349</v>
      </c>
      <c r="G86" s="166" t="s">
        <v>350</v>
      </c>
      <c r="H86" s="54">
        <v>9600</v>
      </c>
      <c r="I86" s="54">
        <v>9600</v>
      </c>
      <c r="J86" s="54">
        <v>9600</v>
      </c>
      <c r="K86" s="54"/>
      <c r="L86" s="54">
        <v>2880</v>
      </c>
      <c r="M86" s="54"/>
      <c r="N86" s="54">
        <v>6720</v>
      </c>
      <c r="O86" s="54"/>
      <c r="P86" s="54"/>
      <c r="Q86" s="54"/>
      <c r="R86" s="54"/>
      <c r="S86" s="54"/>
      <c r="T86" s="54"/>
      <c r="U86" s="54"/>
      <c r="V86" s="54"/>
      <c r="W86" s="54"/>
      <c r="X86" s="54"/>
      <c r="Y86" s="54"/>
      <c r="Z86" s="54"/>
      <c r="AA86" s="54"/>
      <c r="AB86" s="54"/>
      <c r="AC86" s="52"/>
      <c r="AD86" s="52"/>
    </row>
    <row r="87" spans="1:30" ht="21" customHeight="1">
      <c r="A87" s="180" t="s">
        <v>103</v>
      </c>
      <c r="B87" s="166" t="s">
        <v>404</v>
      </c>
      <c r="C87" s="166" t="s">
        <v>316</v>
      </c>
      <c r="D87" s="166" t="s">
        <v>172</v>
      </c>
      <c r="E87" s="166" t="s">
        <v>173</v>
      </c>
      <c r="F87" s="166" t="s">
        <v>311</v>
      </c>
      <c r="G87" s="166" t="s">
        <v>312</v>
      </c>
      <c r="H87" s="54">
        <v>542976</v>
      </c>
      <c r="I87" s="54">
        <v>542976</v>
      </c>
      <c r="J87" s="54">
        <v>542976</v>
      </c>
      <c r="K87" s="54"/>
      <c r="L87" s="54">
        <v>162892.79999999999</v>
      </c>
      <c r="M87" s="54"/>
      <c r="N87" s="54">
        <v>380083.20000000001</v>
      </c>
      <c r="O87" s="54"/>
      <c r="P87" s="54"/>
      <c r="Q87" s="54"/>
      <c r="R87" s="54"/>
      <c r="S87" s="54"/>
      <c r="T87" s="54"/>
      <c r="U87" s="54"/>
      <c r="V87" s="54"/>
      <c r="W87" s="54"/>
      <c r="X87" s="54"/>
      <c r="Y87" s="54"/>
      <c r="Z87" s="54"/>
      <c r="AA87" s="54"/>
      <c r="AB87" s="54"/>
      <c r="AC87" s="52"/>
      <c r="AD87" s="52"/>
    </row>
    <row r="88" spans="1:30" ht="21" customHeight="1">
      <c r="A88" s="180" t="s">
        <v>103</v>
      </c>
      <c r="B88" s="166" t="s">
        <v>404</v>
      </c>
      <c r="C88" s="166" t="s">
        <v>316</v>
      </c>
      <c r="D88" s="166" t="s">
        <v>172</v>
      </c>
      <c r="E88" s="166" t="s">
        <v>173</v>
      </c>
      <c r="F88" s="166" t="s">
        <v>313</v>
      </c>
      <c r="G88" s="166" t="s">
        <v>314</v>
      </c>
      <c r="H88" s="54">
        <v>66000</v>
      </c>
      <c r="I88" s="54">
        <v>66000</v>
      </c>
      <c r="J88" s="54">
        <v>66000</v>
      </c>
      <c r="K88" s="54"/>
      <c r="L88" s="54">
        <v>19800</v>
      </c>
      <c r="M88" s="54"/>
      <c r="N88" s="54">
        <v>46200</v>
      </c>
      <c r="O88" s="54"/>
      <c r="P88" s="54"/>
      <c r="Q88" s="54"/>
      <c r="R88" s="54"/>
      <c r="S88" s="54"/>
      <c r="T88" s="54"/>
      <c r="U88" s="54"/>
      <c r="V88" s="54"/>
      <c r="W88" s="54"/>
      <c r="X88" s="54"/>
      <c r="Y88" s="54"/>
      <c r="Z88" s="54"/>
      <c r="AA88" s="54"/>
      <c r="AB88" s="54"/>
      <c r="AC88" s="52"/>
      <c r="AD88" s="52"/>
    </row>
    <row r="89" spans="1:30" ht="21" customHeight="1">
      <c r="A89" s="180" t="s">
        <v>103</v>
      </c>
      <c r="B89" s="166" t="s">
        <v>404</v>
      </c>
      <c r="C89" s="166" t="s">
        <v>316</v>
      </c>
      <c r="D89" s="166" t="s">
        <v>172</v>
      </c>
      <c r="E89" s="166" t="s">
        <v>173</v>
      </c>
      <c r="F89" s="166" t="s">
        <v>313</v>
      </c>
      <c r="G89" s="166" t="s">
        <v>314</v>
      </c>
      <c r="H89" s="54">
        <v>60336</v>
      </c>
      <c r="I89" s="54">
        <v>60336</v>
      </c>
      <c r="J89" s="54">
        <v>60336</v>
      </c>
      <c r="K89" s="54"/>
      <c r="L89" s="54">
        <v>18100.8</v>
      </c>
      <c r="M89" s="54"/>
      <c r="N89" s="54">
        <v>42235.199999999997</v>
      </c>
      <c r="O89" s="54"/>
      <c r="P89" s="54"/>
      <c r="Q89" s="54"/>
      <c r="R89" s="54"/>
      <c r="S89" s="54"/>
      <c r="T89" s="54"/>
      <c r="U89" s="54"/>
      <c r="V89" s="54"/>
      <c r="W89" s="54"/>
      <c r="X89" s="54"/>
      <c r="Y89" s="54"/>
      <c r="Z89" s="54"/>
      <c r="AA89" s="54"/>
      <c r="AB89" s="54"/>
      <c r="AC89" s="52"/>
      <c r="AD89" s="52"/>
    </row>
    <row r="90" spans="1:30" ht="21" customHeight="1">
      <c r="A90" s="180" t="s">
        <v>103</v>
      </c>
      <c r="B90" s="166" t="s">
        <v>404</v>
      </c>
      <c r="C90" s="166" t="s">
        <v>316</v>
      </c>
      <c r="D90" s="166" t="s">
        <v>172</v>
      </c>
      <c r="E90" s="166" t="s">
        <v>173</v>
      </c>
      <c r="F90" s="166" t="s">
        <v>317</v>
      </c>
      <c r="G90" s="166" t="s">
        <v>318</v>
      </c>
      <c r="H90" s="54">
        <v>95628</v>
      </c>
      <c r="I90" s="54">
        <v>95628</v>
      </c>
      <c r="J90" s="54">
        <v>95628</v>
      </c>
      <c r="K90" s="54"/>
      <c r="L90" s="54">
        <v>28688.400000000001</v>
      </c>
      <c r="M90" s="54"/>
      <c r="N90" s="54">
        <v>66939.600000000006</v>
      </c>
      <c r="O90" s="54"/>
      <c r="P90" s="54"/>
      <c r="Q90" s="54"/>
      <c r="R90" s="54"/>
      <c r="S90" s="54"/>
      <c r="T90" s="54"/>
      <c r="U90" s="54"/>
      <c r="V90" s="54"/>
      <c r="W90" s="54"/>
      <c r="X90" s="54"/>
      <c r="Y90" s="54"/>
      <c r="Z90" s="54"/>
      <c r="AA90" s="54"/>
      <c r="AB90" s="54"/>
      <c r="AC90" s="52"/>
      <c r="AD90" s="52"/>
    </row>
    <row r="91" spans="1:30" ht="21" customHeight="1">
      <c r="A91" s="180" t="s">
        <v>103</v>
      </c>
      <c r="B91" s="166" t="s">
        <v>404</v>
      </c>
      <c r="C91" s="166" t="s">
        <v>316</v>
      </c>
      <c r="D91" s="166" t="s">
        <v>172</v>
      </c>
      <c r="E91" s="166" t="s">
        <v>173</v>
      </c>
      <c r="F91" s="166" t="s">
        <v>317</v>
      </c>
      <c r="G91" s="166" t="s">
        <v>318</v>
      </c>
      <c r="H91" s="54">
        <v>153000</v>
      </c>
      <c r="I91" s="54">
        <v>153000</v>
      </c>
      <c r="J91" s="54">
        <v>153000</v>
      </c>
      <c r="K91" s="54"/>
      <c r="L91" s="54">
        <v>45900</v>
      </c>
      <c r="M91" s="54"/>
      <c r="N91" s="54">
        <v>107100</v>
      </c>
      <c r="O91" s="54"/>
      <c r="P91" s="54"/>
      <c r="Q91" s="54"/>
      <c r="R91" s="54"/>
      <c r="S91" s="54"/>
      <c r="T91" s="54"/>
      <c r="U91" s="54"/>
      <c r="V91" s="54"/>
      <c r="W91" s="54"/>
      <c r="X91" s="54"/>
      <c r="Y91" s="54"/>
      <c r="Z91" s="54"/>
      <c r="AA91" s="54"/>
      <c r="AB91" s="54"/>
      <c r="AC91" s="52"/>
      <c r="AD91" s="52"/>
    </row>
    <row r="92" spans="1:30" ht="21" customHeight="1">
      <c r="A92" s="180" t="s">
        <v>103</v>
      </c>
      <c r="B92" s="166" t="s">
        <v>404</v>
      </c>
      <c r="C92" s="166" t="s">
        <v>316</v>
      </c>
      <c r="D92" s="166" t="s">
        <v>172</v>
      </c>
      <c r="E92" s="166" t="s">
        <v>173</v>
      </c>
      <c r="F92" s="166" t="s">
        <v>317</v>
      </c>
      <c r="G92" s="166" t="s">
        <v>318</v>
      </c>
      <c r="H92" s="54">
        <v>190248</v>
      </c>
      <c r="I92" s="54">
        <v>190248</v>
      </c>
      <c r="J92" s="54">
        <v>190248</v>
      </c>
      <c r="K92" s="54"/>
      <c r="L92" s="54">
        <v>57074.400000000001</v>
      </c>
      <c r="M92" s="54"/>
      <c r="N92" s="54">
        <v>133173.6</v>
      </c>
      <c r="O92" s="54"/>
      <c r="P92" s="54"/>
      <c r="Q92" s="54"/>
      <c r="R92" s="54"/>
      <c r="S92" s="54"/>
      <c r="T92" s="54"/>
      <c r="U92" s="54"/>
      <c r="V92" s="54"/>
      <c r="W92" s="54"/>
      <c r="X92" s="54"/>
      <c r="Y92" s="54"/>
      <c r="Z92" s="54"/>
      <c r="AA92" s="54"/>
      <c r="AB92" s="54"/>
      <c r="AC92" s="52"/>
      <c r="AD92" s="52"/>
    </row>
    <row r="93" spans="1:30" ht="21" customHeight="1">
      <c r="A93" s="180" t="s">
        <v>103</v>
      </c>
      <c r="B93" s="166" t="s">
        <v>404</v>
      </c>
      <c r="C93" s="166" t="s">
        <v>316</v>
      </c>
      <c r="D93" s="166" t="s">
        <v>174</v>
      </c>
      <c r="E93" s="166" t="s">
        <v>175</v>
      </c>
      <c r="F93" s="166" t="s">
        <v>311</v>
      </c>
      <c r="G93" s="166" t="s">
        <v>312</v>
      </c>
      <c r="H93" s="54">
        <v>10821456</v>
      </c>
      <c r="I93" s="54">
        <v>10821456</v>
      </c>
      <c r="J93" s="54">
        <v>10821456</v>
      </c>
      <c r="K93" s="54"/>
      <c r="L93" s="54">
        <v>3246436.8</v>
      </c>
      <c r="M93" s="54"/>
      <c r="N93" s="54">
        <v>7575019.2000000002</v>
      </c>
      <c r="O93" s="54"/>
      <c r="P93" s="54"/>
      <c r="Q93" s="54"/>
      <c r="R93" s="54"/>
      <c r="S93" s="54"/>
      <c r="T93" s="54"/>
      <c r="U93" s="54"/>
      <c r="V93" s="54"/>
      <c r="W93" s="54"/>
      <c r="X93" s="54"/>
      <c r="Y93" s="54"/>
      <c r="Z93" s="54"/>
      <c r="AA93" s="54"/>
      <c r="AB93" s="54"/>
      <c r="AC93" s="52"/>
      <c r="AD93" s="52"/>
    </row>
    <row r="94" spans="1:30" ht="21" customHeight="1">
      <c r="A94" s="180" t="s">
        <v>103</v>
      </c>
      <c r="B94" s="166" t="s">
        <v>404</v>
      </c>
      <c r="C94" s="166" t="s">
        <v>316</v>
      </c>
      <c r="D94" s="166" t="s">
        <v>174</v>
      </c>
      <c r="E94" s="166" t="s">
        <v>175</v>
      </c>
      <c r="F94" s="166" t="s">
        <v>313</v>
      </c>
      <c r="G94" s="166" t="s">
        <v>314</v>
      </c>
      <c r="H94" s="54">
        <v>1146000</v>
      </c>
      <c r="I94" s="54">
        <v>1146000</v>
      </c>
      <c r="J94" s="54">
        <v>1146000</v>
      </c>
      <c r="K94" s="54"/>
      <c r="L94" s="54">
        <v>343800</v>
      </c>
      <c r="M94" s="54"/>
      <c r="N94" s="54">
        <v>802200</v>
      </c>
      <c r="O94" s="54"/>
      <c r="P94" s="54"/>
      <c r="Q94" s="54"/>
      <c r="R94" s="54"/>
      <c r="S94" s="54"/>
      <c r="T94" s="54"/>
      <c r="U94" s="54"/>
      <c r="V94" s="54"/>
      <c r="W94" s="54"/>
      <c r="X94" s="54"/>
      <c r="Y94" s="54"/>
      <c r="Z94" s="54"/>
      <c r="AA94" s="54"/>
      <c r="AB94" s="54"/>
      <c r="AC94" s="52"/>
      <c r="AD94" s="52"/>
    </row>
    <row r="95" spans="1:30" ht="21" customHeight="1">
      <c r="A95" s="180" t="s">
        <v>103</v>
      </c>
      <c r="B95" s="166" t="s">
        <v>404</v>
      </c>
      <c r="C95" s="166" t="s">
        <v>316</v>
      </c>
      <c r="D95" s="166" t="s">
        <v>174</v>
      </c>
      <c r="E95" s="166" t="s">
        <v>175</v>
      </c>
      <c r="F95" s="166" t="s">
        <v>313</v>
      </c>
      <c r="G95" s="166" t="s">
        <v>314</v>
      </c>
      <c r="H95" s="54">
        <v>1054416</v>
      </c>
      <c r="I95" s="54">
        <v>1054416</v>
      </c>
      <c r="J95" s="54">
        <v>1054416</v>
      </c>
      <c r="K95" s="54"/>
      <c r="L95" s="54">
        <v>316324.8</v>
      </c>
      <c r="M95" s="54"/>
      <c r="N95" s="54">
        <v>738091.2</v>
      </c>
      <c r="O95" s="54"/>
      <c r="P95" s="54"/>
      <c r="Q95" s="54"/>
      <c r="R95" s="54"/>
      <c r="S95" s="54"/>
      <c r="T95" s="54"/>
      <c r="U95" s="54"/>
      <c r="V95" s="54"/>
      <c r="W95" s="54"/>
      <c r="X95" s="54"/>
      <c r="Y95" s="54"/>
      <c r="Z95" s="54"/>
      <c r="AA95" s="54"/>
      <c r="AB95" s="54"/>
      <c r="AC95" s="52"/>
      <c r="AD95" s="52"/>
    </row>
    <row r="96" spans="1:30" ht="21" customHeight="1">
      <c r="A96" s="180" t="s">
        <v>103</v>
      </c>
      <c r="B96" s="166" t="s">
        <v>404</v>
      </c>
      <c r="C96" s="166" t="s">
        <v>316</v>
      </c>
      <c r="D96" s="166" t="s">
        <v>174</v>
      </c>
      <c r="E96" s="166" t="s">
        <v>175</v>
      </c>
      <c r="F96" s="166" t="s">
        <v>317</v>
      </c>
      <c r="G96" s="166" t="s">
        <v>318</v>
      </c>
      <c r="H96" s="54">
        <v>2653080</v>
      </c>
      <c r="I96" s="54">
        <v>2653080</v>
      </c>
      <c r="J96" s="54">
        <v>2653080</v>
      </c>
      <c r="K96" s="54"/>
      <c r="L96" s="54">
        <v>795924</v>
      </c>
      <c r="M96" s="54"/>
      <c r="N96" s="54">
        <v>1857156</v>
      </c>
      <c r="O96" s="54"/>
      <c r="P96" s="54"/>
      <c r="Q96" s="54"/>
      <c r="R96" s="54"/>
      <c r="S96" s="54"/>
      <c r="T96" s="54"/>
      <c r="U96" s="54"/>
      <c r="V96" s="54"/>
      <c r="W96" s="54"/>
      <c r="X96" s="54"/>
      <c r="Y96" s="54"/>
      <c r="Z96" s="54"/>
      <c r="AA96" s="54"/>
      <c r="AB96" s="54"/>
      <c r="AC96" s="52"/>
      <c r="AD96" s="52"/>
    </row>
    <row r="97" spans="1:30" ht="21" customHeight="1">
      <c r="A97" s="180" t="s">
        <v>103</v>
      </c>
      <c r="B97" s="166" t="s">
        <v>404</v>
      </c>
      <c r="C97" s="166" t="s">
        <v>316</v>
      </c>
      <c r="D97" s="166" t="s">
        <v>174</v>
      </c>
      <c r="E97" s="166" t="s">
        <v>175</v>
      </c>
      <c r="F97" s="166" t="s">
        <v>317</v>
      </c>
      <c r="G97" s="166" t="s">
        <v>318</v>
      </c>
      <c r="H97" s="54">
        <v>1657380</v>
      </c>
      <c r="I97" s="54">
        <v>1657380</v>
      </c>
      <c r="J97" s="54">
        <v>1657380</v>
      </c>
      <c r="K97" s="54"/>
      <c r="L97" s="54">
        <v>497214</v>
      </c>
      <c r="M97" s="54"/>
      <c r="N97" s="54">
        <v>1160166</v>
      </c>
      <c r="O97" s="54"/>
      <c r="P97" s="54"/>
      <c r="Q97" s="54"/>
      <c r="R97" s="54"/>
      <c r="S97" s="54"/>
      <c r="T97" s="54"/>
      <c r="U97" s="54"/>
      <c r="V97" s="54"/>
      <c r="W97" s="54"/>
      <c r="X97" s="54"/>
      <c r="Y97" s="54"/>
      <c r="Z97" s="54"/>
      <c r="AA97" s="54"/>
      <c r="AB97" s="54"/>
      <c r="AC97" s="52"/>
      <c r="AD97" s="52"/>
    </row>
    <row r="98" spans="1:30" ht="21" customHeight="1">
      <c r="A98" s="180" t="s">
        <v>103</v>
      </c>
      <c r="B98" s="166" t="s">
        <v>404</v>
      </c>
      <c r="C98" s="166" t="s">
        <v>316</v>
      </c>
      <c r="D98" s="166" t="s">
        <v>174</v>
      </c>
      <c r="E98" s="166" t="s">
        <v>175</v>
      </c>
      <c r="F98" s="166" t="s">
        <v>317</v>
      </c>
      <c r="G98" s="166" t="s">
        <v>318</v>
      </c>
      <c r="H98" s="54">
        <v>3531780</v>
      </c>
      <c r="I98" s="54">
        <v>3531780</v>
      </c>
      <c r="J98" s="54">
        <v>3531780</v>
      </c>
      <c r="K98" s="54"/>
      <c r="L98" s="54">
        <v>1059534</v>
      </c>
      <c r="M98" s="54"/>
      <c r="N98" s="54">
        <v>2472246</v>
      </c>
      <c r="O98" s="54"/>
      <c r="P98" s="54"/>
      <c r="Q98" s="54"/>
      <c r="R98" s="54"/>
      <c r="S98" s="54"/>
      <c r="T98" s="54"/>
      <c r="U98" s="54"/>
      <c r="V98" s="54"/>
      <c r="W98" s="54"/>
      <c r="X98" s="54"/>
      <c r="Y98" s="54"/>
      <c r="Z98" s="54"/>
      <c r="AA98" s="54"/>
      <c r="AB98" s="54"/>
      <c r="AC98" s="52"/>
      <c r="AD98" s="52"/>
    </row>
    <row r="99" spans="1:30" ht="21" customHeight="1">
      <c r="A99" s="180" t="s">
        <v>103</v>
      </c>
      <c r="B99" s="166" t="s">
        <v>405</v>
      </c>
      <c r="C99" s="166" t="s">
        <v>320</v>
      </c>
      <c r="D99" s="166" t="s">
        <v>174</v>
      </c>
      <c r="E99" s="166" t="s">
        <v>175</v>
      </c>
      <c r="F99" s="166" t="s">
        <v>321</v>
      </c>
      <c r="G99" s="166" t="s">
        <v>322</v>
      </c>
      <c r="H99" s="54">
        <v>217065.56</v>
      </c>
      <c r="I99" s="54">
        <v>217065.56</v>
      </c>
      <c r="J99" s="54">
        <v>217065.56</v>
      </c>
      <c r="K99" s="54"/>
      <c r="L99" s="54">
        <v>65119.67</v>
      </c>
      <c r="M99" s="54"/>
      <c r="N99" s="54">
        <v>151945.89000000001</v>
      </c>
      <c r="O99" s="54"/>
      <c r="P99" s="54"/>
      <c r="Q99" s="54"/>
      <c r="R99" s="54"/>
      <c r="S99" s="54"/>
      <c r="T99" s="54"/>
      <c r="U99" s="54"/>
      <c r="V99" s="54"/>
      <c r="W99" s="54"/>
      <c r="X99" s="54"/>
      <c r="Y99" s="54"/>
      <c r="Z99" s="54"/>
      <c r="AA99" s="54"/>
      <c r="AB99" s="54"/>
      <c r="AC99" s="52"/>
      <c r="AD99" s="52"/>
    </row>
    <row r="100" spans="1:30" ht="21" customHeight="1">
      <c r="A100" s="180" t="s">
        <v>103</v>
      </c>
      <c r="B100" s="166" t="s">
        <v>405</v>
      </c>
      <c r="C100" s="166" t="s">
        <v>320</v>
      </c>
      <c r="D100" s="166" t="s">
        <v>208</v>
      </c>
      <c r="E100" s="166" t="s">
        <v>209</v>
      </c>
      <c r="F100" s="166" t="s">
        <v>323</v>
      </c>
      <c r="G100" s="166" t="s">
        <v>324</v>
      </c>
      <c r="H100" s="54">
        <v>3666968.96</v>
      </c>
      <c r="I100" s="54">
        <v>3666968.96</v>
      </c>
      <c r="J100" s="54">
        <v>3666968.96</v>
      </c>
      <c r="K100" s="54"/>
      <c r="L100" s="54">
        <v>1100090.69</v>
      </c>
      <c r="M100" s="54"/>
      <c r="N100" s="54">
        <v>2566878.27</v>
      </c>
      <c r="O100" s="54"/>
      <c r="P100" s="54"/>
      <c r="Q100" s="54"/>
      <c r="R100" s="54"/>
      <c r="S100" s="54"/>
      <c r="T100" s="54"/>
      <c r="U100" s="54"/>
      <c r="V100" s="54"/>
      <c r="W100" s="54"/>
      <c r="X100" s="54"/>
      <c r="Y100" s="54"/>
      <c r="Z100" s="54"/>
      <c r="AA100" s="54"/>
      <c r="AB100" s="54"/>
      <c r="AC100" s="52"/>
      <c r="AD100" s="52"/>
    </row>
    <row r="101" spans="1:30" ht="21" customHeight="1">
      <c r="A101" s="180" t="s">
        <v>103</v>
      </c>
      <c r="B101" s="166" t="s">
        <v>405</v>
      </c>
      <c r="C101" s="166" t="s">
        <v>320</v>
      </c>
      <c r="D101" s="166" t="s">
        <v>210</v>
      </c>
      <c r="E101" s="166" t="s">
        <v>211</v>
      </c>
      <c r="F101" s="166" t="s">
        <v>325</v>
      </c>
      <c r="G101" s="166" t="s">
        <v>326</v>
      </c>
      <c r="H101" s="54">
        <v>260000</v>
      </c>
      <c r="I101" s="54">
        <v>260000</v>
      </c>
      <c r="J101" s="54">
        <v>260000</v>
      </c>
      <c r="K101" s="54"/>
      <c r="L101" s="54">
        <v>78000</v>
      </c>
      <c r="M101" s="54"/>
      <c r="N101" s="54">
        <v>182000</v>
      </c>
      <c r="O101" s="54"/>
      <c r="P101" s="54"/>
      <c r="Q101" s="54"/>
      <c r="R101" s="54"/>
      <c r="S101" s="54"/>
      <c r="T101" s="54"/>
      <c r="U101" s="54"/>
      <c r="V101" s="54"/>
      <c r="W101" s="54"/>
      <c r="X101" s="54"/>
      <c r="Y101" s="54"/>
      <c r="Z101" s="54"/>
      <c r="AA101" s="54"/>
      <c r="AB101" s="54"/>
      <c r="AC101" s="52"/>
      <c r="AD101" s="52"/>
    </row>
    <row r="102" spans="1:30" ht="21" customHeight="1">
      <c r="A102" s="180" t="s">
        <v>103</v>
      </c>
      <c r="B102" s="166" t="s">
        <v>405</v>
      </c>
      <c r="C102" s="166" t="s">
        <v>320</v>
      </c>
      <c r="D102" s="166" t="s">
        <v>222</v>
      </c>
      <c r="E102" s="166" t="s">
        <v>223</v>
      </c>
      <c r="F102" s="166" t="s">
        <v>327</v>
      </c>
      <c r="G102" s="166" t="s">
        <v>328</v>
      </c>
      <c r="H102" s="54">
        <v>1736524.48</v>
      </c>
      <c r="I102" s="54">
        <v>1736524.48</v>
      </c>
      <c r="J102" s="54">
        <v>1736524.48</v>
      </c>
      <c r="K102" s="54"/>
      <c r="L102" s="54">
        <v>520957.34</v>
      </c>
      <c r="M102" s="54"/>
      <c r="N102" s="54">
        <v>1215567.1399999999</v>
      </c>
      <c r="O102" s="54"/>
      <c r="P102" s="54"/>
      <c r="Q102" s="54"/>
      <c r="R102" s="54"/>
      <c r="S102" s="54"/>
      <c r="T102" s="54"/>
      <c r="U102" s="54"/>
      <c r="V102" s="54"/>
      <c r="W102" s="54"/>
      <c r="X102" s="54"/>
      <c r="Y102" s="54"/>
      <c r="Z102" s="54"/>
      <c r="AA102" s="54"/>
      <c r="AB102" s="54"/>
      <c r="AC102" s="52"/>
      <c r="AD102" s="52"/>
    </row>
    <row r="103" spans="1:30" ht="21" customHeight="1">
      <c r="A103" s="180" t="s">
        <v>103</v>
      </c>
      <c r="B103" s="166" t="s">
        <v>405</v>
      </c>
      <c r="C103" s="166" t="s">
        <v>320</v>
      </c>
      <c r="D103" s="166" t="s">
        <v>222</v>
      </c>
      <c r="E103" s="166" t="s">
        <v>223</v>
      </c>
      <c r="F103" s="166" t="s">
        <v>327</v>
      </c>
      <c r="G103" s="166" t="s">
        <v>328</v>
      </c>
      <c r="H103" s="54">
        <v>130239.34</v>
      </c>
      <c r="I103" s="54">
        <v>130239.34</v>
      </c>
      <c r="J103" s="54">
        <v>130239.34</v>
      </c>
      <c r="K103" s="54"/>
      <c r="L103" s="54">
        <v>39071.800000000003</v>
      </c>
      <c r="M103" s="54"/>
      <c r="N103" s="54">
        <v>91167.54</v>
      </c>
      <c r="O103" s="54"/>
      <c r="P103" s="54"/>
      <c r="Q103" s="54"/>
      <c r="R103" s="54"/>
      <c r="S103" s="54"/>
      <c r="T103" s="54"/>
      <c r="U103" s="54"/>
      <c r="V103" s="54"/>
      <c r="W103" s="54"/>
      <c r="X103" s="54"/>
      <c r="Y103" s="54"/>
      <c r="Z103" s="54"/>
      <c r="AA103" s="54"/>
      <c r="AB103" s="54"/>
      <c r="AC103" s="52"/>
      <c r="AD103" s="52"/>
    </row>
    <row r="104" spans="1:30" ht="21" customHeight="1">
      <c r="A104" s="180" t="s">
        <v>103</v>
      </c>
      <c r="B104" s="166" t="s">
        <v>405</v>
      </c>
      <c r="C104" s="166" t="s">
        <v>320</v>
      </c>
      <c r="D104" s="166" t="s">
        <v>224</v>
      </c>
      <c r="E104" s="166" t="s">
        <v>225</v>
      </c>
      <c r="F104" s="166" t="s">
        <v>321</v>
      </c>
      <c r="G104" s="166" t="s">
        <v>322</v>
      </c>
      <c r="H104" s="54">
        <v>65119.67</v>
      </c>
      <c r="I104" s="54">
        <v>65119.67</v>
      </c>
      <c r="J104" s="54">
        <v>65119.67</v>
      </c>
      <c r="K104" s="54"/>
      <c r="L104" s="54">
        <v>19535.900000000001</v>
      </c>
      <c r="M104" s="54"/>
      <c r="N104" s="54">
        <v>45583.77</v>
      </c>
      <c r="O104" s="54"/>
      <c r="P104" s="54"/>
      <c r="Q104" s="54"/>
      <c r="R104" s="54"/>
      <c r="S104" s="54"/>
      <c r="T104" s="54"/>
      <c r="U104" s="54"/>
      <c r="V104" s="54"/>
      <c r="W104" s="54"/>
      <c r="X104" s="54"/>
      <c r="Y104" s="54"/>
      <c r="Z104" s="54"/>
      <c r="AA104" s="54"/>
      <c r="AB104" s="54"/>
      <c r="AC104" s="52"/>
      <c r="AD104" s="52"/>
    </row>
    <row r="105" spans="1:30" ht="21" customHeight="1">
      <c r="A105" s="180" t="s">
        <v>103</v>
      </c>
      <c r="B105" s="166" t="s">
        <v>405</v>
      </c>
      <c r="C105" s="166" t="s">
        <v>320</v>
      </c>
      <c r="D105" s="166" t="s">
        <v>224</v>
      </c>
      <c r="E105" s="166" t="s">
        <v>225</v>
      </c>
      <c r="F105" s="166" t="s">
        <v>321</v>
      </c>
      <c r="G105" s="166" t="s">
        <v>322</v>
      </c>
      <c r="H105" s="54">
        <v>55440</v>
      </c>
      <c r="I105" s="54">
        <v>55440</v>
      </c>
      <c r="J105" s="54">
        <v>55440</v>
      </c>
      <c r="K105" s="54"/>
      <c r="L105" s="54">
        <v>16632</v>
      </c>
      <c r="M105" s="54"/>
      <c r="N105" s="54">
        <v>38808</v>
      </c>
      <c r="O105" s="54"/>
      <c r="P105" s="54"/>
      <c r="Q105" s="54"/>
      <c r="R105" s="54"/>
      <c r="S105" s="54"/>
      <c r="T105" s="54"/>
      <c r="U105" s="54"/>
      <c r="V105" s="54"/>
      <c r="W105" s="54"/>
      <c r="X105" s="54"/>
      <c r="Y105" s="54"/>
      <c r="Z105" s="54"/>
      <c r="AA105" s="54"/>
      <c r="AB105" s="54"/>
      <c r="AC105" s="52"/>
      <c r="AD105" s="52"/>
    </row>
    <row r="106" spans="1:30" ht="21" customHeight="1">
      <c r="A106" s="180" t="s">
        <v>103</v>
      </c>
      <c r="B106" s="166" t="s">
        <v>406</v>
      </c>
      <c r="C106" s="166" t="s">
        <v>231</v>
      </c>
      <c r="D106" s="166" t="s">
        <v>230</v>
      </c>
      <c r="E106" s="166" t="s">
        <v>231</v>
      </c>
      <c r="F106" s="166" t="s">
        <v>330</v>
      </c>
      <c r="G106" s="166" t="s">
        <v>231</v>
      </c>
      <c r="H106" s="54">
        <v>2356836</v>
      </c>
      <c r="I106" s="54">
        <v>2356836</v>
      </c>
      <c r="J106" s="54">
        <v>2356836</v>
      </c>
      <c r="K106" s="54"/>
      <c r="L106" s="54">
        <v>707050.8</v>
      </c>
      <c r="M106" s="54"/>
      <c r="N106" s="54">
        <v>1649785.2</v>
      </c>
      <c r="O106" s="54"/>
      <c r="P106" s="54"/>
      <c r="Q106" s="54"/>
      <c r="R106" s="54"/>
      <c r="S106" s="54"/>
      <c r="T106" s="54"/>
      <c r="U106" s="54"/>
      <c r="V106" s="54"/>
      <c r="W106" s="54"/>
      <c r="X106" s="54"/>
      <c r="Y106" s="54"/>
      <c r="Z106" s="54"/>
      <c r="AA106" s="54"/>
      <c r="AB106" s="54"/>
      <c r="AC106" s="52"/>
      <c r="AD106" s="52"/>
    </row>
    <row r="107" spans="1:30" ht="21" customHeight="1">
      <c r="A107" s="180" t="s">
        <v>103</v>
      </c>
      <c r="B107" s="166" t="s">
        <v>407</v>
      </c>
      <c r="C107" s="166" t="s">
        <v>335</v>
      </c>
      <c r="D107" s="166" t="s">
        <v>174</v>
      </c>
      <c r="E107" s="166" t="s">
        <v>175</v>
      </c>
      <c r="F107" s="166" t="s">
        <v>336</v>
      </c>
      <c r="G107" s="166" t="s">
        <v>337</v>
      </c>
      <c r="H107" s="54">
        <v>17800</v>
      </c>
      <c r="I107" s="54">
        <v>17800</v>
      </c>
      <c r="J107" s="54">
        <v>17800</v>
      </c>
      <c r="K107" s="54"/>
      <c r="L107" s="54">
        <v>5340</v>
      </c>
      <c r="M107" s="54"/>
      <c r="N107" s="54">
        <v>12460</v>
      </c>
      <c r="O107" s="54"/>
      <c r="P107" s="54"/>
      <c r="Q107" s="54"/>
      <c r="R107" s="54"/>
      <c r="S107" s="54"/>
      <c r="T107" s="54"/>
      <c r="U107" s="54"/>
      <c r="V107" s="54"/>
      <c r="W107" s="54"/>
      <c r="X107" s="54"/>
      <c r="Y107" s="54"/>
      <c r="Z107" s="54"/>
      <c r="AA107" s="54"/>
      <c r="AB107" s="54"/>
      <c r="AC107" s="52"/>
      <c r="AD107" s="52"/>
    </row>
    <row r="108" spans="1:30" ht="21" customHeight="1">
      <c r="A108" s="180" t="s">
        <v>103</v>
      </c>
      <c r="B108" s="166" t="s">
        <v>407</v>
      </c>
      <c r="C108" s="166" t="s">
        <v>335</v>
      </c>
      <c r="D108" s="166" t="s">
        <v>174</v>
      </c>
      <c r="E108" s="166" t="s">
        <v>175</v>
      </c>
      <c r="F108" s="166" t="s">
        <v>336</v>
      </c>
      <c r="G108" s="166" t="s">
        <v>337</v>
      </c>
      <c r="H108" s="54">
        <v>10000</v>
      </c>
      <c r="I108" s="54">
        <v>10000</v>
      </c>
      <c r="J108" s="54">
        <v>10000</v>
      </c>
      <c r="K108" s="54"/>
      <c r="L108" s="54">
        <v>3000</v>
      </c>
      <c r="M108" s="54"/>
      <c r="N108" s="54">
        <v>7000</v>
      </c>
      <c r="O108" s="54"/>
      <c r="P108" s="54"/>
      <c r="Q108" s="54"/>
      <c r="R108" s="54"/>
      <c r="S108" s="54"/>
      <c r="T108" s="54"/>
      <c r="U108" s="54"/>
      <c r="V108" s="54"/>
      <c r="W108" s="54"/>
      <c r="X108" s="54"/>
      <c r="Y108" s="54"/>
      <c r="Z108" s="54"/>
      <c r="AA108" s="54"/>
      <c r="AB108" s="54"/>
      <c r="AC108" s="52"/>
      <c r="AD108" s="52"/>
    </row>
    <row r="109" spans="1:30" ht="21" customHeight="1">
      <c r="A109" s="180" t="s">
        <v>103</v>
      </c>
      <c r="B109" s="166" t="s">
        <v>408</v>
      </c>
      <c r="C109" s="166" t="s">
        <v>343</v>
      </c>
      <c r="D109" s="166" t="s">
        <v>174</v>
      </c>
      <c r="E109" s="166" t="s">
        <v>175</v>
      </c>
      <c r="F109" s="166" t="s">
        <v>344</v>
      </c>
      <c r="G109" s="166" t="s">
        <v>343</v>
      </c>
      <c r="H109" s="54">
        <v>415200</v>
      </c>
      <c r="I109" s="54">
        <v>415200</v>
      </c>
      <c r="J109" s="54">
        <v>415200</v>
      </c>
      <c r="K109" s="54"/>
      <c r="L109" s="54">
        <v>124560</v>
      </c>
      <c r="M109" s="54"/>
      <c r="N109" s="54">
        <v>290640</v>
      </c>
      <c r="O109" s="54"/>
      <c r="P109" s="54"/>
      <c r="Q109" s="54"/>
      <c r="R109" s="54"/>
      <c r="S109" s="54"/>
      <c r="T109" s="54"/>
      <c r="U109" s="54"/>
      <c r="V109" s="54"/>
      <c r="W109" s="54"/>
      <c r="X109" s="54"/>
      <c r="Y109" s="54"/>
      <c r="Z109" s="54"/>
      <c r="AA109" s="54"/>
      <c r="AB109" s="54"/>
      <c r="AC109" s="52"/>
      <c r="AD109" s="52"/>
    </row>
    <row r="110" spans="1:30" ht="21" customHeight="1">
      <c r="A110" s="180" t="s">
        <v>103</v>
      </c>
      <c r="B110" s="166" t="s">
        <v>409</v>
      </c>
      <c r="C110" s="166" t="s">
        <v>285</v>
      </c>
      <c r="D110" s="166" t="s">
        <v>174</v>
      </c>
      <c r="E110" s="166" t="s">
        <v>175</v>
      </c>
      <c r="F110" s="166" t="s">
        <v>346</v>
      </c>
      <c r="G110" s="166" t="s">
        <v>285</v>
      </c>
      <c r="H110" s="54">
        <v>17900</v>
      </c>
      <c r="I110" s="54">
        <v>17900</v>
      </c>
      <c r="J110" s="54">
        <v>17900</v>
      </c>
      <c r="K110" s="54"/>
      <c r="L110" s="54">
        <v>5370</v>
      </c>
      <c r="M110" s="54"/>
      <c r="N110" s="54">
        <v>12530</v>
      </c>
      <c r="O110" s="54"/>
      <c r="P110" s="54"/>
      <c r="Q110" s="54"/>
      <c r="R110" s="54"/>
      <c r="S110" s="54"/>
      <c r="T110" s="54"/>
      <c r="U110" s="54"/>
      <c r="V110" s="54"/>
      <c r="W110" s="54"/>
      <c r="X110" s="54"/>
      <c r="Y110" s="54"/>
      <c r="Z110" s="54"/>
      <c r="AA110" s="54"/>
      <c r="AB110" s="54"/>
      <c r="AC110" s="52"/>
      <c r="AD110" s="52"/>
    </row>
    <row r="111" spans="1:30" ht="21" customHeight="1">
      <c r="A111" s="180" t="s">
        <v>103</v>
      </c>
      <c r="B111" s="166" t="s">
        <v>410</v>
      </c>
      <c r="C111" s="166" t="s">
        <v>348</v>
      </c>
      <c r="D111" s="166" t="s">
        <v>214</v>
      </c>
      <c r="E111" s="166" t="s">
        <v>215</v>
      </c>
      <c r="F111" s="166" t="s">
        <v>349</v>
      </c>
      <c r="G111" s="166" t="s">
        <v>350</v>
      </c>
      <c r="H111" s="54">
        <v>10060</v>
      </c>
      <c r="I111" s="54">
        <v>10060</v>
      </c>
      <c r="J111" s="54">
        <v>10060</v>
      </c>
      <c r="K111" s="54"/>
      <c r="L111" s="54">
        <v>3018</v>
      </c>
      <c r="M111" s="54"/>
      <c r="N111" s="54">
        <v>7042</v>
      </c>
      <c r="O111" s="54"/>
      <c r="P111" s="54"/>
      <c r="Q111" s="54"/>
      <c r="R111" s="54"/>
      <c r="S111" s="54"/>
      <c r="T111" s="54"/>
      <c r="U111" s="54"/>
      <c r="V111" s="54"/>
      <c r="W111" s="54"/>
      <c r="X111" s="54"/>
      <c r="Y111" s="54"/>
      <c r="Z111" s="54"/>
      <c r="AA111" s="54"/>
      <c r="AB111" s="54"/>
      <c r="AC111" s="52"/>
      <c r="AD111" s="52"/>
    </row>
    <row r="112" spans="1:30" ht="21" customHeight="1">
      <c r="A112" s="180" t="s">
        <v>103</v>
      </c>
      <c r="B112" s="166" t="s">
        <v>411</v>
      </c>
      <c r="C112" s="166" t="s">
        <v>352</v>
      </c>
      <c r="D112" s="166" t="s">
        <v>174</v>
      </c>
      <c r="E112" s="166" t="s">
        <v>175</v>
      </c>
      <c r="F112" s="166" t="s">
        <v>353</v>
      </c>
      <c r="G112" s="166" t="s">
        <v>354</v>
      </c>
      <c r="H112" s="54">
        <v>17400</v>
      </c>
      <c r="I112" s="54">
        <v>17400</v>
      </c>
      <c r="J112" s="54">
        <v>17400</v>
      </c>
      <c r="K112" s="54"/>
      <c r="L112" s="54">
        <v>5220</v>
      </c>
      <c r="M112" s="54"/>
      <c r="N112" s="54">
        <v>12180</v>
      </c>
      <c r="O112" s="54"/>
      <c r="P112" s="54"/>
      <c r="Q112" s="54"/>
      <c r="R112" s="54"/>
      <c r="S112" s="54"/>
      <c r="T112" s="54"/>
      <c r="U112" s="54"/>
      <c r="V112" s="54"/>
      <c r="W112" s="54"/>
      <c r="X112" s="54"/>
      <c r="Y112" s="54"/>
      <c r="Z112" s="54"/>
      <c r="AA112" s="54"/>
      <c r="AB112" s="54"/>
      <c r="AC112" s="52"/>
      <c r="AD112" s="52"/>
    </row>
    <row r="113" spans="1:30" ht="21" customHeight="1">
      <c r="A113" s="180" t="s">
        <v>103</v>
      </c>
      <c r="B113" s="166" t="s">
        <v>412</v>
      </c>
      <c r="C113" s="166" t="s">
        <v>356</v>
      </c>
      <c r="D113" s="166" t="s">
        <v>174</v>
      </c>
      <c r="E113" s="166" t="s">
        <v>175</v>
      </c>
      <c r="F113" s="166" t="s">
        <v>353</v>
      </c>
      <c r="G113" s="166" t="s">
        <v>354</v>
      </c>
      <c r="H113" s="54">
        <v>30716</v>
      </c>
      <c r="I113" s="54">
        <v>30716</v>
      </c>
      <c r="J113" s="54">
        <v>30716</v>
      </c>
      <c r="K113" s="54"/>
      <c r="L113" s="54">
        <v>9214.7999999999993</v>
      </c>
      <c r="M113" s="54"/>
      <c r="N113" s="54">
        <v>21501.200000000001</v>
      </c>
      <c r="O113" s="54"/>
      <c r="P113" s="54"/>
      <c r="Q113" s="54"/>
      <c r="R113" s="54"/>
      <c r="S113" s="54"/>
      <c r="T113" s="54"/>
      <c r="U113" s="54"/>
      <c r="V113" s="54"/>
      <c r="W113" s="54"/>
      <c r="X113" s="54"/>
      <c r="Y113" s="54"/>
      <c r="Z113" s="54"/>
      <c r="AA113" s="54"/>
      <c r="AB113" s="54"/>
      <c r="AC113" s="52"/>
      <c r="AD113" s="52"/>
    </row>
    <row r="114" spans="1:30" ht="21" customHeight="1">
      <c r="A114" s="180" t="s">
        <v>103</v>
      </c>
      <c r="B114" s="166" t="s">
        <v>412</v>
      </c>
      <c r="C114" s="166" t="s">
        <v>356</v>
      </c>
      <c r="D114" s="166" t="s">
        <v>174</v>
      </c>
      <c r="E114" s="166" t="s">
        <v>175</v>
      </c>
      <c r="F114" s="166" t="s">
        <v>387</v>
      </c>
      <c r="G114" s="166" t="s">
        <v>388</v>
      </c>
      <c r="H114" s="54">
        <v>1000</v>
      </c>
      <c r="I114" s="54">
        <v>1000</v>
      </c>
      <c r="J114" s="54">
        <v>1000</v>
      </c>
      <c r="K114" s="54"/>
      <c r="L114" s="54">
        <v>300</v>
      </c>
      <c r="M114" s="54"/>
      <c r="N114" s="54">
        <v>700</v>
      </c>
      <c r="O114" s="54"/>
      <c r="P114" s="54"/>
      <c r="Q114" s="54"/>
      <c r="R114" s="54"/>
      <c r="S114" s="54"/>
      <c r="T114" s="54"/>
      <c r="U114" s="54"/>
      <c r="V114" s="54"/>
      <c r="W114" s="54"/>
      <c r="X114" s="54"/>
      <c r="Y114" s="54"/>
      <c r="Z114" s="54"/>
      <c r="AA114" s="54"/>
      <c r="AB114" s="54"/>
      <c r="AC114" s="52"/>
      <c r="AD114" s="52"/>
    </row>
    <row r="115" spans="1:30" ht="21" customHeight="1">
      <c r="A115" s="180" t="s">
        <v>103</v>
      </c>
      <c r="B115" s="166" t="s">
        <v>412</v>
      </c>
      <c r="C115" s="166" t="s">
        <v>356</v>
      </c>
      <c r="D115" s="166" t="s">
        <v>174</v>
      </c>
      <c r="E115" s="166" t="s">
        <v>175</v>
      </c>
      <c r="F115" s="166" t="s">
        <v>367</v>
      </c>
      <c r="G115" s="166" t="s">
        <v>368</v>
      </c>
      <c r="H115" s="54">
        <v>20000</v>
      </c>
      <c r="I115" s="54">
        <v>20000</v>
      </c>
      <c r="J115" s="54">
        <v>20000</v>
      </c>
      <c r="K115" s="54"/>
      <c r="L115" s="54">
        <v>6000</v>
      </c>
      <c r="M115" s="54"/>
      <c r="N115" s="54">
        <v>14000</v>
      </c>
      <c r="O115" s="54"/>
      <c r="P115" s="54"/>
      <c r="Q115" s="54"/>
      <c r="R115" s="54"/>
      <c r="S115" s="54"/>
      <c r="T115" s="54"/>
      <c r="U115" s="54"/>
      <c r="V115" s="54"/>
      <c r="W115" s="54"/>
      <c r="X115" s="54"/>
      <c r="Y115" s="54"/>
      <c r="Z115" s="54"/>
      <c r="AA115" s="54"/>
      <c r="AB115" s="54"/>
      <c r="AC115" s="52"/>
      <c r="AD115" s="52"/>
    </row>
    <row r="116" spans="1:30" ht="21" customHeight="1">
      <c r="A116" s="180" t="s">
        <v>103</v>
      </c>
      <c r="B116" s="166" t="s">
        <v>412</v>
      </c>
      <c r="C116" s="166" t="s">
        <v>356</v>
      </c>
      <c r="D116" s="166" t="s">
        <v>174</v>
      </c>
      <c r="E116" s="166" t="s">
        <v>175</v>
      </c>
      <c r="F116" s="166" t="s">
        <v>369</v>
      </c>
      <c r="G116" s="166" t="s">
        <v>370</v>
      </c>
      <c r="H116" s="54">
        <v>100000</v>
      </c>
      <c r="I116" s="54">
        <v>100000</v>
      </c>
      <c r="J116" s="54">
        <v>100000</v>
      </c>
      <c r="K116" s="54"/>
      <c r="L116" s="54">
        <v>30000</v>
      </c>
      <c r="M116" s="54"/>
      <c r="N116" s="54">
        <v>70000</v>
      </c>
      <c r="O116" s="54"/>
      <c r="P116" s="54"/>
      <c r="Q116" s="54"/>
      <c r="R116" s="54"/>
      <c r="S116" s="54"/>
      <c r="T116" s="54"/>
      <c r="U116" s="54"/>
      <c r="V116" s="54"/>
      <c r="W116" s="54"/>
      <c r="X116" s="54"/>
      <c r="Y116" s="54"/>
      <c r="Z116" s="54"/>
      <c r="AA116" s="54"/>
      <c r="AB116" s="54"/>
      <c r="AC116" s="52"/>
      <c r="AD116" s="52"/>
    </row>
    <row r="117" spans="1:30" ht="21" customHeight="1">
      <c r="A117" s="180" t="s">
        <v>103</v>
      </c>
      <c r="B117" s="166" t="s">
        <v>412</v>
      </c>
      <c r="C117" s="166" t="s">
        <v>356</v>
      </c>
      <c r="D117" s="166" t="s">
        <v>174</v>
      </c>
      <c r="E117" s="166" t="s">
        <v>175</v>
      </c>
      <c r="F117" s="166" t="s">
        <v>371</v>
      </c>
      <c r="G117" s="166" t="s">
        <v>372</v>
      </c>
      <c r="H117" s="54">
        <v>20000</v>
      </c>
      <c r="I117" s="54">
        <v>20000</v>
      </c>
      <c r="J117" s="54">
        <v>20000</v>
      </c>
      <c r="K117" s="54"/>
      <c r="L117" s="54">
        <v>6000</v>
      </c>
      <c r="M117" s="54"/>
      <c r="N117" s="54">
        <v>14000</v>
      </c>
      <c r="O117" s="54"/>
      <c r="P117" s="54"/>
      <c r="Q117" s="54"/>
      <c r="R117" s="54"/>
      <c r="S117" s="54"/>
      <c r="T117" s="54"/>
      <c r="U117" s="54"/>
      <c r="V117" s="54"/>
      <c r="W117" s="54"/>
      <c r="X117" s="54"/>
      <c r="Y117" s="54"/>
      <c r="Z117" s="54"/>
      <c r="AA117" s="54"/>
      <c r="AB117" s="54"/>
      <c r="AC117" s="52"/>
      <c r="AD117" s="52"/>
    </row>
    <row r="118" spans="1:30" ht="21" customHeight="1">
      <c r="A118" s="180" t="s">
        <v>103</v>
      </c>
      <c r="B118" s="166" t="s">
        <v>412</v>
      </c>
      <c r="C118" s="166" t="s">
        <v>356</v>
      </c>
      <c r="D118" s="166" t="s">
        <v>174</v>
      </c>
      <c r="E118" s="166" t="s">
        <v>175</v>
      </c>
      <c r="F118" s="166" t="s">
        <v>389</v>
      </c>
      <c r="G118" s="166" t="s">
        <v>390</v>
      </c>
      <c r="H118" s="54">
        <v>260000</v>
      </c>
      <c r="I118" s="54">
        <v>260000</v>
      </c>
      <c r="J118" s="54">
        <v>260000</v>
      </c>
      <c r="K118" s="54"/>
      <c r="L118" s="54">
        <v>78000</v>
      </c>
      <c r="M118" s="54"/>
      <c r="N118" s="54">
        <v>182000</v>
      </c>
      <c r="O118" s="54"/>
      <c r="P118" s="54"/>
      <c r="Q118" s="54"/>
      <c r="R118" s="54"/>
      <c r="S118" s="54"/>
      <c r="T118" s="54"/>
      <c r="U118" s="54"/>
      <c r="V118" s="54"/>
      <c r="W118" s="54"/>
      <c r="X118" s="54"/>
      <c r="Y118" s="54"/>
      <c r="Z118" s="54"/>
      <c r="AA118" s="54"/>
      <c r="AB118" s="54"/>
      <c r="AC118" s="52"/>
      <c r="AD118" s="52"/>
    </row>
    <row r="119" spans="1:30" ht="21" customHeight="1">
      <c r="A119" s="180" t="s">
        <v>103</v>
      </c>
      <c r="B119" s="166" t="s">
        <v>412</v>
      </c>
      <c r="C119" s="166" t="s">
        <v>356</v>
      </c>
      <c r="D119" s="166" t="s">
        <v>174</v>
      </c>
      <c r="E119" s="166" t="s">
        <v>175</v>
      </c>
      <c r="F119" s="166" t="s">
        <v>373</v>
      </c>
      <c r="G119" s="166" t="s">
        <v>374</v>
      </c>
      <c r="H119" s="54">
        <v>100000</v>
      </c>
      <c r="I119" s="54">
        <v>100000</v>
      </c>
      <c r="J119" s="54">
        <v>100000</v>
      </c>
      <c r="K119" s="54"/>
      <c r="L119" s="54">
        <v>30000</v>
      </c>
      <c r="M119" s="54"/>
      <c r="N119" s="54">
        <v>70000</v>
      </c>
      <c r="O119" s="54"/>
      <c r="P119" s="54"/>
      <c r="Q119" s="54"/>
      <c r="R119" s="54"/>
      <c r="S119" s="54"/>
      <c r="T119" s="54"/>
      <c r="U119" s="54"/>
      <c r="V119" s="54"/>
      <c r="W119" s="54"/>
      <c r="X119" s="54"/>
      <c r="Y119" s="54"/>
      <c r="Z119" s="54"/>
      <c r="AA119" s="54"/>
      <c r="AB119" s="54"/>
      <c r="AC119" s="52"/>
      <c r="AD119" s="52"/>
    </row>
    <row r="120" spans="1:30" ht="21" customHeight="1">
      <c r="A120" s="180" t="s">
        <v>103</v>
      </c>
      <c r="B120" s="166" t="s">
        <v>412</v>
      </c>
      <c r="C120" s="166" t="s">
        <v>356</v>
      </c>
      <c r="D120" s="166" t="s">
        <v>174</v>
      </c>
      <c r="E120" s="166" t="s">
        <v>175</v>
      </c>
      <c r="F120" s="166" t="s">
        <v>391</v>
      </c>
      <c r="G120" s="166" t="s">
        <v>392</v>
      </c>
      <c r="H120" s="54">
        <v>100000</v>
      </c>
      <c r="I120" s="54">
        <v>100000</v>
      </c>
      <c r="J120" s="54">
        <v>100000</v>
      </c>
      <c r="K120" s="54"/>
      <c r="L120" s="54">
        <v>30000</v>
      </c>
      <c r="M120" s="54"/>
      <c r="N120" s="54">
        <v>70000</v>
      </c>
      <c r="O120" s="54"/>
      <c r="P120" s="54"/>
      <c r="Q120" s="54"/>
      <c r="R120" s="54"/>
      <c r="S120" s="54"/>
      <c r="T120" s="54"/>
      <c r="U120" s="54"/>
      <c r="V120" s="54"/>
      <c r="W120" s="54"/>
      <c r="X120" s="54"/>
      <c r="Y120" s="54"/>
      <c r="Z120" s="54"/>
      <c r="AA120" s="54"/>
      <c r="AB120" s="54"/>
      <c r="AC120" s="52"/>
      <c r="AD120" s="52"/>
    </row>
    <row r="121" spans="1:30" ht="21" customHeight="1">
      <c r="A121" s="180" t="s">
        <v>103</v>
      </c>
      <c r="B121" s="166" t="s">
        <v>412</v>
      </c>
      <c r="C121" s="166" t="s">
        <v>356</v>
      </c>
      <c r="D121" s="166" t="s">
        <v>174</v>
      </c>
      <c r="E121" s="166" t="s">
        <v>175</v>
      </c>
      <c r="F121" s="166" t="s">
        <v>413</v>
      </c>
      <c r="G121" s="166" t="s">
        <v>414</v>
      </c>
      <c r="H121" s="54">
        <v>20000</v>
      </c>
      <c r="I121" s="54">
        <v>20000</v>
      </c>
      <c r="J121" s="54">
        <v>20000</v>
      </c>
      <c r="K121" s="54"/>
      <c r="L121" s="54">
        <v>6000</v>
      </c>
      <c r="M121" s="54"/>
      <c r="N121" s="54">
        <v>14000</v>
      </c>
      <c r="O121" s="54"/>
      <c r="P121" s="54"/>
      <c r="Q121" s="54"/>
      <c r="R121" s="54"/>
      <c r="S121" s="54"/>
      <c r="T121" s="54"/>
      <c r="U121" s="54"/>
      <c r="V121" s="54"/>
      <c r="W121" s="54"/>
      <c r="X121" s="54"/>
      <c r="Y121" s="54"/>
      <c r="Z121" s="54"/>
      <c r="AA121" s="54"/>
      <c r="AB121" s="54"/>
      <c r="AC121" s="52"/>
      <c r="AD121" s="52"/>
    </row>
    <row r="122" spans="1:30" ht="21" customHeight="1">
      <c r="A122" s="180" t="s">
        <v>103</v>
      </c>
      <c r="B122" s="166" t="s">
        <v>412</v>
      </c>
      <c r="C122" s="166" t="s">
        <v>356</v>
      </c>
      <c r="D122" s="166" t="s">
        <v>174</v>
      </c>
      <c r="E122" s="166" t="s">
        <v>175</v>
      </c>
      <c r="F122" s="166" t="s">
        <v>393</v>
      </c>
      <c r="G122" s="166" t="s">
        <v>394</v>
      </c>
      <c r="H122" s="54">
        <v>150000</v>
      </c>
      <c r="I122" s="54">
        <v>150000</v>
      </c>
      <c r="J122" s="54">
        <v>150000</v>
      </c>
      <c r="K122" s="54"/>
      <c r="L122" s="54">
        <v>45000</v>
      </c>
      <c r="M122" s="54"/>
      <c r="N122" s="54">
        <v>105000</v>
      </c>
      <c r="O122" s="54"/>
      <c r="P122" s="54"/>
      <c r="Q122" s="54"/>
      <c r="R122" s="54"/>
      <c r="S122" s="54"/>
      <c r="T122" s="54"/>
      <c r="U122" s="54"/>
      <c r="V122" s="54"/>
      <c r="W122" s="54"/>
      <c r="X122" s="54"/>
      <c r="Y122" s="54"/>
      <c r="Z122" s="54"/>
      <c r="AA122" s="54"/>
      <c r="AB122" s="54"/>
      <c r="AC122" s="52"/>
      <c r="AD122" s="52"/>
    </row>
    <row r="123" spans="1:30" ht="21" customHeight="1">
      <c r="A123" s="180" t="s">
        <v>103</v>
      </c>
      <c r="B123" s="166" t="s">
        <v>412</v>
      </c>
      <c r="C123" s="166" t="s">
        <v>356</v>
      </c>
      <c r="D123" s="166" t="s">
        <v>174</v>
      </c>
      <c r="E123" s="166" t="s">
        <v>175</v>
      </c>
      <c r="F123" s="166" t="s">
        <v>395</v>
      </c>
      <c r="G123" s="166" t="s">
        <v>396</v>
      </c>
      <c r="H123" s="54">
        <v>600000</v>
      </c>
      <c r="I123" s="54">
        <v>600000</v>
      </c>
      <c r="J123" s="54">
        <v>600000</v>
      </c>
      <c r="K123" s="54"/>
      <c r="L123" s="54">
        <v>180000</v>
      </c>
      <c r="M123" s="54"/>
      <c r="N123" s="54">
        <v>420000</v>
      </c>
      <c r="O123" s="54"/>
      <c r="P123" s="54"/>
      <c r="Q123" s="54"/>
      <c r="R123" s="54"/>
      <c r="S123" s="54"/>
      <c r="T123" s="54"/>
      <c r="U123" s="54"/>
      <c r="V123" s="54"/>
      <c r="W123" s="54"/>
      <c r="X123" s="54"/>
      <c r="Y123" s="54"/>
      <c r="Z123" s="54"/>
      <c r="AA123" s="54"/>
      <c r="AB123" s="54"/>
      <c r="AC123" s="52"/>
      <c r="AD123" s="52"/>
    </row>
    <row r="124" spans="1:30" ht="21" customHeight="1">
      <c r="A124" s="180" t="s">
        <v>103</v>
      </c>
      <c r="B124" s="166" t="s">
        <v>412</v>
      </c>
      <c r="C124" s="166" t="s">
        <v>356</v>
      </c>
      <c r="D124" s="166" t="s">
        <v>174</v>
      </c>
      <c r="E124" s="166" t="s">
        <v>175</v>
      </c>
      <c r="F124" s="166" t="s">
        <v>415</v>
      </c>
      <c r="G124" s="166" t="s">
        <v>416</v>
      </c>
      <c r="H124" s="54">
        <v>861000</v>
      </c>
      <c r="I124" s="54">
        <v>861000</v>
      </c>
      <c r="J124" s="54">
        <v>861000</v>
      </c>
      <c r="K124" s="54"/>
      <c r="L124" s="54">
        <v>258300</v>
      </c>
      <c r="M124" s="54"/>
      <c r="N124" s="54">
        <v>602700</v>
      </c>
      <c r="O124" s="54"/>
      <c r="P124" s="54"/>
      <c r="Q124" s="54"/>
      <c r="R124" s="54"/>
      <c r="S124" s="54"/>
      <c r="T124" s="54"/>
      <c r="U124" s="54"/>
      <c r="V124" s="54"/>
      <c r="W124" s="54"/>
      <c r="X124" s="54"/>
      <c r="Y124" s="54"/>
      <c r="Z124" s="54"/>
      <c r="AA124" s="54"/>
      <c r="AB124" s="54"/>
      <c r="AC124" s="52"/>
      <c r="AD124" s="52"/>
    </row>
    <row r="125" spans="1:30" ht="21" customHeight="1">
      <c r="A125" s="180" t="s">
        <v>103</v>
      </c>
      <c r="B125" s="166" t="s">
        <v>417</v>
      </c>
      <c r="C125" s="166" t="s">
        <v>358</v>
      </c>
      <c r="D125" s="166" t="s">
        <v>172</v>
      </c>
      <c r="E125" s="166" t="s">
        <v>173</v>
      </c>
      <c r="F125" s="166" t="s">
        <v>317</v>
      </c>
      <c r="G125" s="166" t="s">
        <v>318</v>
      </c>
      <c r="H125" s="54">
        <v>66000</v>
      </c>
      <c r="I125" s="54">
        <v>66000</v>
      </c>
      <c r="J125" s="54">
        <v>66000</v>
      </c>
      <c r="K125" s="54"/>
      <c r="L125" s="54">
        <v>19800</v>
      </c>
      <c r="M125" s="54"/>
      <c r="N125" s="54">
        <v>46200</v>
      </c>
      <c r="O125" s="54"/>
      <c r="P125" s="54"/>
      <c r="Q125" s="54"/>
      <c r="R125" s="54"/>
      <c r="S125" s="54"/>
      <c r="T125" s="54"/>
      <c r="U125" s="54"/>
      <c r="V125" s="54"/>
      <c r="W125" s="54"/>
      <c r="X125" s="54"/>
      <c r="Y125" s="54"/>
      <c r="Z125" s="54"/>
      <c r="AA125" s="54"/>
      <c r="AB125" s="54"/>
      <c r="AC125" s="52"/>
      <c r="AD125" s="52"/>
    </row>
    <row r="126" spans="1:30" ht="21" customHeight="1">
      <c r="A126" s="180" t="s">
        <v>103</v>
      </c>
      <c r="B126" s="166" t="s">
        <v>417</v>
      </c>
      <c r="C126" s="166" t="s">
        <v>358</v>
      </c>
      <c r="D126" s="166" t="s">
        <v>174</v>
      </c>
      <c r="E126" s="166" t="s">
        <v>175</v>
      </c>
      <c r="F126" s="166" t="s">
        <v>317</v>
      </c>
      <c r="G126" s="166" t="s">
        <v>318</v>
      </c>
      <c r="H126" s="54">
        <v>1146000</v>
      </c>
      <c r="I126" s="54">
        <v>1146000</v>
      </c>
      <c r="J126" s="54">
        <v>1146000</v>
      </c>
      <c r="K126" s="54"/>
      <c r="L126" s="54">
        <v>343800</v>
      </c>
      <c r="M126" s="54"/>
      <c r="N126" s="54">
        <v>802200</v>
      </c>
      <c r="O126" s="54"/>
      <c r="P126" s="54"/>
      <c r="Q126" s="54"/>
      <c r="R126" s="54"/>
      <c r="S126" s="54"/>
      <c r="T126" s="54"/>
      <c r="U126" s="54"/>
      <c r="V126" s="54"/>
      <c r="W126" s="54"/>
      <c r="X126" s="54"/>
      <c r="Y126" s="54"/>
      <c r="Z126" s="54"/>
      <c r="AA126" s="54"/>
      <c r="AB126" s="54"/>
      <c r="AC126" s="52"/>
      <c r="AD126" s="52"/>
    </row>
    <row r="127" spans="1:30" ht="21" customHeight="1">
      <c r="A127" s="180" t="s">
        <v>103</v>
      </c>
      <c r="B127" s="166" t="s">
        <v>418</v>
      </c>
      <c r="C127" s="166" t="s">
        <v>400</v>
      </c>
      <c r="D127" s="166" t="s">
        <v>172</v>
      </c>
      <c r="E127" s="166" t="s">
        <v>173</v>
      </c>
      <c r="F127" s="166" t="s">
        <v>313</v>
      </c>
      <c r="G127" s="166" t="s">
        <v>314</v>
      </c>
      <c r="H127" s="54">
        <v>79200</v>
      </c>
      <c r="I127" s="54">
        <v>79200</v>
      </c>
      <c r="J127" s="54">
        <v>79200</v>
      </c>
      <c r="K127" s="54"/>
      <c r="L127" s="54">
        <v>23760</v>
      </c>
      <c r="M127" s="54"/>
      <c r="N127" s="54">
        <v>55440</v>
      </c>
      <c r="O127" s="54"/>
      <c r="P127" s="54"/>
      <c r="Q127" s="54"/>
      <c r="R127" s="54"/>
      <c r="S127" s="54"/>
      <c r="T127" s="54"/>
      <c r="U127" s="54"/>
      <c r="V127" s="54"/>
      <c r="W127" s="54"/>
      <c r="X127" s="54"/>
      <c r="Y127" s="54"/>
      <c r="Z127" s="54"/>
      <c r="AA127" s="54"/>
      <c r="AB127" s="54"/>
      <c r="AC127" s="52"/>
      <c r="AD127" s="52"/>
    </row>
    <row r="128" spans="1:30" ht="21" customHeight="1">
      <c r="A128" s="180" t="s">
        <v>103</v>
      </c>
      <c r="B128" s="166" t="s">
        <v>418</v>
      </c>
      <c r="C128" s="166" t="s">
        <v>400</v>
      </c>
      <c r="D128" s="166" t="s">
        <v>174</v>
      </c>
      <c r="E128" s="166" t="s">
        <v>175</v>
      </c>
      <c r="F128" s="166" t="s">
        <v>313</v>
      </c>
      <c r="G128" s="166" t="s">
        <v>314</v>
      </c>
      <c r="H128" s="54">
        <v>1360800</v>
      </c>
      <c r="I128" s="54">
        <v>1360800</v>
      </c>
      <c r="J128" s="54">
        <v>1360800</v>
      </c>
      <c r="K128" s="54"/>
      <c r="L128" s="54">
        <v>408240</v>
      </c>
      <c r="M128" s="54"/>
      <c r="N128" s="54">
        <v>952560</v>
      </c>
      <c r="O128" s="54"/>
      <c r="P128" s="54"/>
      <c r="Q128" s="54"/>
      <c r="R128" s="54"/>
      <c r="S128" s="54"/>
      <c r="T128" s="54"/>
      <c r="U128" s="54"/>
      <c r="V128" s="54"/>
      <c r="W128" s="54"/>
      <c r="X128" s="54"/>
      <c r="Y128" s="54"/>
      <c r="Z128" s="54"/>
      <c r="AA128" s="54"/>
      <c r="AB128" s="54"/>
      <c r="AC128" s="52"/>
      <c r="AD128" s="52"/>
    </row>
    <row r="129" spans="1:30" ht="21" customHeight="1">
      <c r="A129" s="180" t="s">
        <v>103</v>
      </c>
      <c r="B129" s="166" t="s">
        <v>419</v>
      </c>
      <c r="C129" s="166" t="s">
        <v>378</v>
      </c>
      <c r="D129" s="166" t="s">
        <v>172</v>
      </c>
      <c r="E129" s="166" t="s">
        <v>173</v>
      </c>
      <c r="F129" s="166" t="s">
        <v>361</v>
      </c>
      <c r="G129" s="166" t="s">
        <v>362</v>
      </c>
      <c r="H129" s="54">
        <v>45248</v>
      </c>
      <c r="I129" s="54">
        <v>45248</v>
      </c>
      <c r="J129" s="54">
        <v>45248</v>
      </c>
      <c r="K129" s="54"/>
      <c r="L129" s="54">
        <v>13574.4</v>
      </c>
      <c r="M129" s="54"/>
      <c r="N129" s="54">
        <v>31673.599999999999</v>
      </c>
      <c r="O129" s="54"/>
      <c r="P129" s="54"/>
      <c r="Q129" s="54"/>
      <c r="R129" s="54"/>
      <c r="S129" s="54"/>
      <c r="T129" s="54"/>
      <c r="U129" s="54"/>
      <c r="V129" s="54"/>
      <c r="W129" s="54"/>
      <c r="X129" s="54"/>
      <c r="Y129" s="54"/>
      <c r="Z129" s="54"/>
      <c r="AA129" s="54"/>
      <c r="AB129" s="54"/>
      <c r="AC129" s="52"/>
      <c r="AD129" s="52"/>
    </row>
    <row r="130" spans="1:30" ht="21" customHeight="1">
      <c r="A130" s="180" t="s">
        <v>103</v>
      </c>
      <c r="B130" s="166" t="s">
        <v>419</v>
      </c>
      <c r="C130" s="166" t="s">
        <v>378</v>
      </c>
      <c r="D130" s="166" t="s">
        <v>174</v>
      </c>
      <c r="E130" s="166" t="s">
        <v>175</v>
      </c>
      <c r="F130" s="166" t="s">
        <v>361</v>
      </c>
      <c r="G130" s="166" t="s">
        <v>362</v>
      </c>
      <c r="H130" s="54">
        <v>901788</v>
      </c>
      <c r="I130" s="54">
        <v>901788</v>
      </c>
      <c r="J130" s="54">
        <v>901788</v>
      </c>
      <c r="K130" s="54"/>
      <c r="L130" s="54">
        <v>270536.40000000002</v>
      </c>
      <c r="M130" s="54"/>
      <c r="N130" s="54">
        <v>631251.6</v>
      </c>
      <c r="O130" s="54"/>
      <c r="P130" s="54"/>
      <c r="Q130" s="54"/>
      <c r="R130" s="54"/>
      <c r="S130" s="54"/>
      <c r="T130" s="54"/>
      <c r="U130" s="54"/>
      <c r="V130" s="54"/>
      <c r="W130" s="54"/>
      <c r="X130" s="54"/>
      <c r="Y130" s="54"/>
      <c r="Z130" s="54"/>
      <c r="AA130" s="54"/>
      <c r="AB130" s="54"/>
      <c r="AC130" s="52"/>
      <c r="AD130" s="52"/>
    </row>
    <row r="131" spans="1:30" ht="21" customHeight="1">
      <c r="A131" s="180" t="s">
        <v>105</v>
      </c>
      <c r="B131" s="166" t="s">
        <v>420</v>
      </c>
      <c r="C131" s="166" t="s">
        <v>316</v>
      </c>
      <c r="D131" s="166" t="s">
        <v>180</v>
      </c>
      <c r="E131" s="166" t="s">
        <v>181</v>
      </c>
      <c r="F131" s="166" t="s">
        <v>311</v>
      </c>
      <c r="G131" s="166" t="s">
        <v>312</v>
      </c>
      <c r="H131" s="54">
        <v>10791720</v>
      </c>
      <c r="I131" s="54">
        <v>10791720</v>
      </c>
      <c r="J131" s="54">
        <v>10791720</v>
      </c>
      <c r="K131" s="54"/>
      <c r="L131" s="54">
        <v>3237516</v>
      </c>
      <c r="M131" s="54"/>
      <c r="N131" s="54">
        <v>7554204</v>
      </c>
      <c r="O131" s="54"/>
      <c r="P131" s="54"/>
      <c r="Q131" s="54"/>
      <c r="R131" s="54"/>
      <c r="S131" s="54"/>
      <c r="T131" s="54"/>
      <c r="U131" s="54"/>
      <c r="V131" s="54"/>
      <c r="W131" s="54"/>
      <c r="X131" s="54"/>
      <c r="Y131" s="54"/>
      <c r="Z131" s="54"/>
      <c r="AA131" s="54"/>
      <c r="AB131" s="54"/>
      <c r="AC131" s="52"/>
      <c r="AD131" s="52"/>
    </row>
    <row r="132" spans="1:30" ht="21" customHeight="1">
      <c r="A132" s="180" t="s">
        <v>105</v>
      </c>
      <c r="B132" s="166" t="s">
        <v>420</v>
      </c>
      <c r="C132" s="166" t="s">
        <v>316</v>
      </c>
      <c r="D132" s="166" t="s">
        <v>180</v>
      </c>
      <c r="E132" s="166" t="s">
        <v>181</v>
      </c>
      <c r="F132" s="166" t="s">
        <v>313</v>
      </c>
      <c r="G132" s="166" t="s">
        <v>314</v>
      </c>
      <c r="H132" s="54">
        <v>993108</v>
      </c>
      <c r="I132" s="54">
        <v>993108</v>
      </c>
      <c r="J132" s="54">
        <v>993108</v>
      </c>
      <c r="K132" s="54"/>
      <c r="L132" s="54">
        <v>297932.40000000002</v>
      </c>
      <c r="M132" s="54"/>
      <c r="N132" s="54">
        <v>695175.6</v>
      </c>
      <c r="O132" s="54"/>
      <c r="P132" s="54"/>
      <c r="Q132" s="54"/>
      <c r="R132" s="54"/>
      <c r="S132" s="54"/>
      <c r="T132" s="54"/>
      <c r="U132" s="54"/>
      <c r="V132" s="54"/>
      <c r="W132" s="54"/>
      <c r="X132" s="54"/>
      <c r="Y132" s="54"/>
      <c r="Z132" s="54"/>
      <c r="AA132" s="54"/>
      <c r="AB132" s="54"/>
      <c r="AC132" s="52"/>
      <c r="AD132" s="52"/>
    </row>
    <row r="133" spans="1:30" ht="21" customHeight="1">
      <c r="A133" s="180" t="s">
        <v>105</v>
      </c>
      <c r="B133" s="166" t="s">
        <v>420</v>
      </c>
      <c r="C133" s="166" t="s">
        <v>316</v>
      </c>
      <c r="D133" s="166" t="s">
        <v>180</v>
      </c>
      <c r="E133" s="166" t="s">
        <v>181</v>
      </c>
      <c r="F133" s="166" t="s">
        <v>317</v>
      </c>
      <c r="G133" s="166" t="s">
        <v>318</v>
      </c>
      <c r="H133" s="54">
        <v>3321156</v>
      </c>
      <c r="I133" s="54">
        <v>3321156</v>
      </c>
      <c r="J133" s="54">
        <v>3321156</v>
      </c>
      <c r="K133" s="54"/>
      <c r="L133" s="54">
        <v>996346.8</v>
      </c>
      <c r="M133" s="54"/>
      <c r="N133" s="54">
        <v>2324809.2000000002</v>
      </c>
      <c r="O133" s="54"/>
      <c r="P133" s="54"/>
      <c r="Q133" s="54"/>
      <c r="R133" s="54"/>
      <c r="S133" s="54"/>
      <c r="T133" s="54"/>
      <c r="U133" s="54"/>
      <c r="V133" s="54"/>
      <c r="W133" s="54"/>
      <c r="X133" s="54"/>
      <c r="Y133" s="54"/>
      <c r="Z133" s="54"/>
      <c r="AA133" s="54"/>
      <c r="AB133" s="54"/>
      <c r="AC133" s="52"/>
      <c r="AD133" s="52"/>
    </row>
    <row r="134" spans="1:30" ht="21" customHeight="1">
      <c r="A134" s="180" t="s">
        <v>105</v>
      </c>
      <c r="B134" s="166" t="s">
        <v>420</v>
      </c>
      <c r="C134" s="166" t="s">
        <v>316</v>
      </c>
      <c r="D134" s="166" t="s">
        <v>180</v>
      </c>
      <c r="E134" s="166" t="s">
        <v>181</v>
      </c>
      <c r="F134" s="166" t="s">
        <v>317</v>
      </c>
      <c r="G134" s="166" t="s">
        <v>318</v>
      </c>
      <c r="H134" s="54">
        <v>2520720</v>
      </c>
      <c r="I134" s="54">
        <v>2520720</v>
      </c>
      <c r="J134" s="54">
        <v>2520720</v>
      </c>
      <c r="K134" s="54"/>
      <c r="L134" s="54">
        <v>756216</v>
      </c>
      <c r="M134" s="54"/>
      <c r="N134" s="54">
        <v>1764504</v>
      </c>
      <c r="O134" s="54"/>
      <c r="P134" s="54"/>
      <c r="Q134" s="54"/>
      <c r="R134" s="54"/>
      <c r="S134" s="54"/>
      <c r="T134" s="54"/>
      <c r="U134" s="54"/>
      <c r="V134" s="54"/>
      <c r="W134" s="54"/>
      <c r="X134" s="54"/>
      <c r="Y134" s="54"/>
      <c r="Z134" s="54"/>
      <c r="AA134" s="54"/>
      <c r="AB134" s="54"/>
      <c r="AC134" s="52"/>
      <c r="AD134" s="52"/>
    </row>
    <row r="135" spans="1:30" ht="21" customHeight="1">
      <c r="A135" s="180" t="s">
        <v>105</v>
      </c>
      <c r="B135" s="166" t="s">
        <v>420</v>
      </c>
      <c r="C135" s="166" t="s">
        <v>316</v>
      </c>
      <c r="D135" s="166" t="s">
        <v>180</v>
      </c>
      <c r="E135" s="166" t="s">
        <v>181</v>
      </c>
      <c r="F135" s="166" t="s">
        <v>317</v>
      </c>
      <c r="G135" s="166" t="s">
        <v>318</v>
      </c>
      <c r="H135" s="54">
        <v>1560384</v>
      </c>
      <c r="I135" s="54">
        <v>1560384</v>
      </c>
      <c r="J135" s="54">
        <v>1560384</v>
      </c>
      <c r="K135" s="54"/>
      <c r="L135" s="54">
        <v>468115.20000000001</v>
      </c>
      <c r="M135" s="54"/>
      <c r="N135" s="54">
        <v>1092268.8</v>
      </c>
      <c r="O135" s="54"/>
      <c r="P135" s="54"/>
      <c r="Q135" s="54"/>
      <c r="R135" s="54"/>
      <c r="S135" s="54"/>
      <c r="T135" s="54"/>
      <c r="U135" s="54"/>
      <c r="V135" s="54"/>
      <c r="W135" s="54"/>
      <c r="X135" s="54"/>
      <c r="Y135" s="54"/>
      <c r="Z135" s="54"/>
      <c r="AA135" s="54"/>
      <c r="AB135" s="54"/>
      <c r="AC135" s="52"/>
      <c r="AD135" s="52"/>
    </row>
    <row r="136" spans="1:30" ht="21" customHeight="1">
      <c r="A136" s="180" t="s">
        <v>105</v>
      </c>
      <c r="B136" s="166" t="s">
        <v>421</v>
      </c>
      <c r="C136" s="166" t="s">
        <v>320</v>
      </c>
      <c r="D136" s="166" t="s">
        <v>180</v>
      </c>
      <c r="E136" s="166" t="s">
        <v>181</v>
      </c>
      <c r="F136" s="166" t="s">
        <v>321</v>
      </c>
      <c r="G136" s="166" t="s">
        <v>322</v>
      </c>
      <c r="H136" s="54">
        <v>200857.74</v>
      </c>
      <c r="I136" s="54">
        <v>200857.74</v>
      </c>
      <c r="J136" s="54">
        <v>200857.74</v>
      </c>
      <c r="K136" s="54"/>
      <c r="L136" s="54">
        <v>60257.32</v>
      </c>
      <c r="M136" s="54"/>
      <c r="N136" s="54">
        <v>140600.42000000001</v>
      </c>
      <c r="O136" s="54"/>
      <c r="P136" s="54"/>
      <c r="Q136" s="54"/>
      <c r="R136" s="54"/>
      <c r="S136" s="54"/>
      <c r="T136" s="54"/>
      <c r="U136" s="54"/>
      <c r="V136" s="54"/>
      <c r="W136" s="54"/>
      <c r="X136" s="54"/>
      <c r="Y136" s="54"/>
      <c r="Z136" s="54"/>
      <c r="AA136" s="54"/>
      <c r="AB136" s="54"/>
      <c r="AC136" s="52"/>
      <c r="AD136" s="52"/>
    </row>
    <row r="137" spans="1:30" ht="21" customHeight="1">
      <c r="A137" s="180" t="s">
        <v>105</v>
      </c>
      <c r="B137" s="166" t="s">
        <v>421</v>
      </c>
      <c r="C137" s="166" t="s">
        <v>320</v>
      </c>
      <c r="D137" s="166" t="s">
        <v>208</v>
      </c>
      <c r="E137" s="166" t="s">
        <v>209</v>
      </c>
      <c r="F137" s="166" t="s">
        <v>323</v>
      </c>
      <c r="G137" s="166" t="s">
        <v>324</v>
      </c>
      <c r="H137" s="54">
        <v>3390363.84</v>
      </c>
      <c r="I137" s="54">
        <v>3390363.84</v>
      </c>
      <c r="J137" s="54">
        <v>3390363.84</v>
      </c>
      <c r="K137" s="54"/>
      <c r="L137" s="54">
        <v>1017109.15</v>
      </c>
      <c r="M137" s="54"/>
      <c r="N137" s="54">
        <v>2373254.69</v>
      </c>
      <c r="O137" s="54"/>
      <c r="P137" s="54"/>
      <c r="Q137" s="54"/>
      <c r="R137" s="54"/>
      <c r="S137" s="54"/>
      <c r="T137" s="54"/>
      <c r="U137" s="54"/>
      <c r="V137" s="54"/>
      <c r="W137" s="54"/>
      <c r="X137" s="54"/>
      <c r="Y137" s="54"/>
      <c r="Z137" s="54"/>
      <c r="AA137" s="54"/>
      <c r="AB137" s="54"/>
      <c r="AC137" s="52"/>
      <c r="AD137" s="52"/>
    </row>
    <row r="138" spans="1:30" ht="21" customHeight="1">
      <c r="A138" s="180" t="s">
        <v>105</v>
      </c>
      <c r="B138" s="166" t="s">
        <v>421</v>
      </c>
      <c r="C138" s="166" t="s">
        <v>320</v>
      </c>
      <c r="D138" s="166" t="s">
        <v>210</v>
      </c>
      <c r="E138" s="166" t="s">
        <v>211</v>
      </c>
      <c r="F138" s="166" t="s">
        <v>325</v>
      </c>
      <c r="G138" s="166" t="s">
        <v>326</v>
      </c>
      <c r="H138" s="54">
        <v>240000</v>
      </c>
      <c r="I138" s="54">
        <v>240000</v>
      </c>
      <c r="J138" s="54">
        <v>240000</v>
      </c>
      <c r="K138" s="54"/>
      <c r="L138" s="54">
        <v>72000</v>
      </c>
      <c r="M138" s="54"/>
      <c r="N138" s="54">
        <v>168000</v>
      </c>
      <c r="O138" s="54"/>
      <c r="P138" s="54"/>
      <c r="Q138" s="54"/>
      <c r="R138" s="54"/>
      <c r="S138" s="54"/>
      <c r="T138" s="54"/>
      <c r="U138" s="54"/>
      <c r="V138" s="54"/>
      <c r="W138" s="54"/>
      <c r="X138" s="54"/>
      <c r="Y138" s="54"/>
      <c r="Z138" s="54"/>
      <c r="AA138" s="54"/>
      <c r="AB138" s="54"/>
      <c r="AC138" s="52"/>
      <c r="AD138" s="52"/>
    </row>
    <row r="139" spans="1:30" ht="21" customHeight="1">
      <c r="A139" s="180" t="s">
        <v>105</v>
      </c>
      <c r="B139" s="166" t="s">
        <v>421</v>
      </c>
      <c r="C139" s="166" t="s">
        <v>320</v>
      </c>
      <c r="D139" s="166" t="s">
        <v>222</v>
      </c>
      <c r="E139" s="166" t="s">
        <v>223</v>
      </c>
      <c r="F139" s="166" t="s">
        <v>327</v>
      </c>
      <c r="G139" s="166" t="s">
        <v>328</v>
      </c>
      <c r="H139" s="54">
        <v>1606861.92</v>
      </c>
      <c r="I139" s="54">
        <v>1606861.92</v>
      </c>
      <c r="J139" s="54">
        <v>1606861.92</v>
      </c>
      <c r="K139" s="54"/>
      <c r="L139" s="54">
        <v>482058.58</v>
      </c>
      <c r="M139" s="54"/>
      <c r="N139" s="54">
        <v>1124803.3400000001</v>
      </c>
      <c r="O139" s="54"/>
      <c r="P139" s="54"/>
      <c r="Q139" s="54"/>
      <c r="R139" s="54"/>
      <c r="S139" s="54"/>
      <c r="T139" s="54"/>
      <c r="U139" s="54"/>
      <c r="V139" s="54"/>
      <c r="W139" s="54"/>
      <c r="X139" s="54"/>
      <c r="Y139" s="54"/>
      <c r="Z139" s="54"/>
      <c r="AA139" s="54"/>
      <c r="AB139" s="54"/>
      <c r="AC139" s="52"/>
      <c r="AD139" s="52"/>
    </row>
    <row r="140" spans="1:30" ht="21" customHeight="1">
      <c r="A140" s="180" t="s">
        <v>105</v>
      </c>
      <c r="B140" s="166" t="s">
        <v>421</v>
      </c>
      <c r="C140" s="166" t="s">
        <v>320</v>
      </c>
      <c r="D140" s="166" t="s">
        <v>222</v>
      </c>
      <c r="E140" s="166" t="s">
        <v>223</v>
      </c>
      <c r="F140" s="166" t="s">
        <v>327</v>
      </c>
      <c r="G140" s="166" t="s">
        <v>328</v>
      </c>
      <c r="H140" s="54">
        <v>120514.64</v>
      </c>
      <c r="I140" s="54">
        <v>120514.64</v>
      </c>
      <c r="J140" s="54">
        <v>120514.64</v>
      </c>
      <c r="K140" s="54"/>
      <c r="L140" s="54">
        <v>36154.39</v>
      </c>
      <c r="M140" s="54"/>
      <c r="N140" s="54">
        <v>84360.25</v>
      </c>
      <c r="O140" s="54"/>
      <c r="P140" s="54"/>
      <c r="Q140" s="54"/>
      <c r="R140" s="54"/>
      <c r="S140" s="54"/>
      <c r="T140" s="54"/>
      <c r="U140" s="54"/>
      <c r="V140" s="54"/>
      <c r="W140" s="54"/>
      <c r="X140" s="54"/>
      <c r="Y140" s="54"/>
      <c r="Z140" s="54"/>
      <c r="AA140" s="54"/>
      <c r="AB140" s="54"/>
      <c r="AC140" s="52"/>
      <c r="AD140" s="52"/>
    </row>
    <row r="141" spans="1:30" ht="21" customHeight="1">
      <c r="A141" s="180" t="s">
        <v>105</v>
      </c>
      <c r="B141" s="166" t="s">
        <v>421</v>
      </c>
      <c r="C141" s="166" t="s">
        <v>320</v>
      </c>
      <c r="D141" s="166" t="s">
        <v>224</v>
      </c>
      <c r="E141" s="166" t="s">
        <v>225</v>
      </c>
      <c r="F141" s="166" t="s">
        <v>321</v>
      </c>
      <c r="G141" s="166" t="s">
        <v>322</v>
      </c>
      <c r="H141" s="54">
        <v>60257.32</v>
      </c>
      <c r="I141" s="54">
        <v>60257.32</v>
      </c>
      <c r="J141" s="54">
        <v>60257.32</v>
      </c>
      <c r="K141" s="54"/>
      <c r="L141" s="54">
        <v>18077.2</v>
      </c>
      <c r="M141" s="54"/>
      <c r="N141" s="54">
        <v>42180.12</v>
      </c>
      <c r="O141" s="54"/>
      <c r="P141" s="54"/>
      <c r="Q141" s="54"/>
      <c r="R141" s="54"/>
      <c r="S141" s="54"/>
      <c r="T141" s="54"/>
      <c r="U141" s="54"/>
      <c r="V141" s="54"/>
      <c r="W141" s="54"/>
      <c r="X141" s="54"/>
      <c r="Y141" s="54"/>
      <c r="Z141" s="54"/>
      <c r="AA141" s="54"/>
      <c r="AB141" s="54"/>
      <c r="AC141" s="52"/>
      <c r="AD141" s="52"/>
    </row>
    <row r="142" spans="1:30" ht="21" customHeight="1">
      <c r="A142" s="180" t="s">
        <v>105</v>
      </c>
      <c r="B142" s="166" t="s">
        <v>421</v>
      </c>
      <c r="C142" s="166" t="s">
        <v>320</v>
      </c>
      <c r="D142" s="166" t="s">
        <v>224</v>
      </c>
      <c r="E142" s="166" t="s">
        <v>225</v>
      </c>
      <c r="F142" s="166" t="s">
        <v>321</v>
      </c>
      <c r="G142" s="166" t="s">
        <v>322</v>
      </c>
      <c r="H142" s="54">
        <v>55440</v>
      </c>
      <c r="I142" s="54">
        <v>55440</v>
      </c>
      <c r="J142" s="54">
        <v>55440</v>
      </c>
      <c r="K142" s="54"/>
      <c r="L142" s="54">
        <v>16632</v>
      </c>
      <c r="M142" s="54"/>
      <c r="N142" s="54">
        <v>38808</v>
      </c>
      <c r="O142" s="54"/>
      <c r="P142" s="54"/>
      <c r="Q142" s="54"/>
      <c r="R142" s="54"/>
      <c r="S142" s="54"/>
      <c r="T142" s="54"/>
      <c r="U142" s="54"/>
      <c r="V142" s="54"/>
      <c r="W142" s="54"/>
      <c r="X142" s="54"/>
      <c r="Y142" s="54"/>
      <c r="Z142" s="54"/>
      <c r="AA142" s="54"/>
      <c r="AB142" s="54"/>
      <c r="AC142" s="52"/>
      <c r="AD142" s="52"/>
    </row>
    <row r="143" spans="1:30" ht="21" customHeight="1">
      <c r="A143" s="180" t="s">
        <v>105</v>
      </c>
      <c r="B143" s="166" t="s">
        <v>422</v>
      </c>
      <c r="C143" s="166" t="s">
        <v>231</v>
      </c>
      <c r="D143" s="166" t="s">
        <v>230</v>
      </c>
      <c r="E143" s="166" t="s">
        <v>231</v>
      </c>
      <c r="F143" s="166" t="s">
        <v>330</v>
      </c>
      <c r="G143" s="166" t="s">
        <v>231</v>
      </c>
      <c r="H143" s="54">
        <v>2202588</v>
      </c>
      <c r="I143" s="54">
        <v>2202588</v>
      </c>
      <c r="J143" s="54">
        <v>2202588</v>
      </c>
      <c r="K143" s="54"/>
      <c r="L143" s="54">
        <v>660776.4</v>
      </c>
      <c r="M143" s="54"/>
      <c r="N143" s="54">
        <v>1541811.6</v>
      </c>
      <c r="O143" s="54"/>
      <c r="P143" s="54"/>
      <c r="Q143" s="54"/>
      <c r="R143" s="54"/>
      <c r="S143" s="54"/>
      <c r="T143" s="54"/>
      <c r="U143" s="54"/>
      <c r="V143" s="54"/>
      <c r="W143" s="54"/>
      <c r="X143" s="54"/>
      <c r="Y143" s="54"/>
      <c r="Z143" s="54"/>
      <c r="AA143" s="54"/>
      <c r="AB143" s="54"/>
      <c r="AC143" s="52"/>
      <c r="AD143" s="52"/>
    </row>
    <row r="144" spans="1:30" ht="21" customHeight="1">
      <c r="A144" s="180" t="s">
        <v>105</v>
      </c>
      <c r="B144" s="166" t="s">
        <v>423</v>
      </c>
      <c r="C144" s="166" t="s">
        <v>343</v>
      </c>
      <c r="D144" s="166" t="s">
        <v>180</v>
      </c>
      <c r="E144" s="166" t="s">
        <v>181</v>
      </c>
      <c r="F144" s="166" t="s">
        <v>344</v>
      </c>
      <c r="G144" s="166" t="s">
        <v>343</v>
      </c>
      <c r="H144" s="54">
        <v>383736.96</v>
      </c>
      <c r="I144" s="54">
        <v>383736.96</v>
      </c>
      <c r="J144" s="54">
        <v>383736.96</v>
      </c>
      <c r="K144" s="54"/>
      <c r="L144" s="54">
        <v>115121.09</v>
      </c>
      <c r="M144" s="54"/>
      <c r="N144" s="54">
        <v>268615.87</v>
      </c>
      <c r="O144" s="54"/>
      <c r="P144" s="54"/>
      <c r="Q144" s="54"/>
      <c r="R144" s="54"/>
      <c r="S144" s="54"/>
      <c r="T144" s="54"/>
      <c r="U144" s="54"/>
      <c r="V144" s="54"/>
      <c r="W144" s="54"/>
      <c r="X144" s="54"/>
      <c r="Y144" s="54"/>
      <c r="Z144" s="54"/>
      <c r="AA144" s="54"/>
      <c r="AB144" s="54"/>
      <c r="AC144" s="52"/>
      <c r="AD144" s="52"/>
    </row>
    <row r="145" spans="1:30" ht="21" customHeight="1">
      <c r="A145" s="180" t="s">
        <v>105</v>
      </c>
      <c r="B145" s="166" t="s">
        <v>424</v>
      </c>
      <c r="C145" s="166" t="s">
        <v>348</v>
      </c>
      <c r="D145" s="166" t="s">
        <v>214</v>
      </c>
      <c r="E145" s="166" t="s">
        <v>215</v>
      </c>
      <c r="F145" s="166" t="s">
        <v>349</v>
      </c>
      <c r="G145" s="166" t="s">
        <v>350</v>
      </c>
      <c r="H145" s="54">
        <v>16956</v>
      </c>
      <c r="I145" s="54">
        <v>16956</v>
      </c>
      <c r="J145" s="54">
        <v>16956</v>
      </c>
      <c r="K145" s="54"/>
      <c r="L145" s="54">
        <v>5086.8</v>
      </c>
      <c r="M145" s="54"/>
      <c r="N145" s="54">
        <v>11869.2</v>
      </c>
      <c r="O145" s="54"/>
      <c r="P145" s="54"/>
      <c r="Q145" s="54"/>
      <c r="R145" s="54"/>
      <c r="S145" s="54"/>
      <c r="T145" s="54"/>
      <c r="U145" s="54"/>
      <c r="V145" s="54"/>
      <c r="W145" s="54"/>
      <c r="X145" s="54"/>
      <c r="Y145" s="54"/>
      <c r="Z145" s="54"/>
      <c r="AA145" s="54"/>
      <c r="AB145" s="54"/>
      <c r="AC145" s="52"/>
      <c r="AD145" s="52"/>
    </row>
    <row r="146" spans="1:30" ht="21" customHeight="1">
      <c r="A146" s="180" t="s">
        <v>105</v>
      </c>
      <c r="B146" s="166" t="s">
        <v>425</v>
      </c>
      <c r="C146" s="166" t="s">
        <v>352</v>
      </c>
      <c r="D146" s="166" t="s">
        <v>180</v>
      </c>
      <c r="E146" s="166" t="s">
        <v>181</v>
      </c>
      <c r="F146" s="166" t="s">
        <v>353</v>
      </c>
      <c r="G146" s="166" t="s">
        <v>354</v>
      </c>
      <c r="H146" s="54">
        <v>28200</v>
      </c>
      <c r="I146" s="54">
        <v>28200</v>
      </c>
      <c r="J146" s="54">
        <v>28200</v>
      </c>
      <c r="K146" s="54"/>
      <c r="L146" s="54">
        <v>8460</v>
      </c>
      <c r="M146" s="54"/>
      <c r="N146" s="54">
        <v>19740</v>
      </c>
      <c r="O146" s="54"/>
      <c r="P146" s="54"/>
      <c r="Q146" s="54"/>
      <c r="R146" s="54"/>
      <c r="S146" s="54"/>
      <c r="T146" s="54"/>
      <c r="U146" s="54"/>
      <c r="V146" s="54"/>
      <c r="W146" s="54"/>
      <c r="X146" s="54"/>
      <c r="Y146" s="54"/>
      <c r="Z146" s="54"/>
      <c r="AA146" s="54"/>
      <c r="AB146" s="54"/>
      <c r="AC146" s="52"/>
      <c r="AD146" s="52"/>
    </row>
    <row r="147" spans="1:30" ht="21" customHeight="1">
      <c r="A147" s="180" t="s">
        <v>105</v>
      </c>
      <c r="B147" s="166" t="s">
        <v>426</v>
      </c>
      <c r="C147" s="166" t="s">
        <v>358</v>
      </c>
      <c r="D147" s="166" t="s">
        <v>180</v>
      </c>
      <c r="E147" s="166" t="s">
        <v>181</v>
      </c>
      <c r="F147" s="166" t="s">
        <v>317</v>
      </c>
      <c r="G147" s="166" t="s">
        <v>318</v>
      </c>
      <c r="H147" s="54">
        <v>1104000</v>
      </c>
      <c r="I147" s="54">
        <v>1104000</v>
      </c>
      <c r="J147" s="54">
        <v>1104000</v>
      </c>
      <c r="K147" s="54"/>
      <c r="L147" s="54">
        <v>331200</v>
      </c>
      <c r="M147" s="54"/>
      <c r="N147" s="54">
        <v>772800</v>
      </c>
      <c r="O147" s="54"/>
      <c r="P147" s="54"/>
      <c r="Q147" s="54"/>
      <c r="R147" s="54"/>
      <c r="S147" s="54"/>
      <c r="T147" s="54"/>
      <c r="U147" s="54"/>
      <c r="V147" s="54"/>
      <c r="W147" s="54"/>
      <c r="X147" s="54"/>
      <c r="Y147" s="54"/>
      <c r="Z147" s="54"/>
      <c r="AA147" s="54"/>
      <c r="AB147" s="54"/>
      <c r="AC147" s="52"/>
      <c r="AD147" s="52"/>
    </row>
    <row r="148" spans="1:30" ht="21" customHeight="1">
      <c r="A148" s="180" t="s">
        <v>105</v>
      </c>
      <c r="B148" s="166" t="s">
        <v>427</v>
      </c>
      <c r="C148" s="166" t="s">
        <v>400</v>
      </c>
      <c r="D148" s="166" t="s">
        <v>180</v>
      </c>
      <c r="E148" s="166" t="s">
        <v>181</v>
      </c>
      <c r="F148" s="166" t="s">
        <v>313</v>
      </c>
      <c r="G148" s="166" t="s">
        <v>314</v>
      </c>
      <c r="H148" s="54">
        <v>1080000</v>
      </c>
      <c r="I148" s="54">
        <v>1080000</v>
      </c>
      <c r="J148" s="54">
        <v>1080000</v>
      </c>
      <c r="K148" s="54"/>
      <c r="L148" s="54">
        <v>324000</v>
      </c>
      <c r="M148" s="54"/>
      <c r="N148" s="54">
        <v>756000</v>
      </c>
      <c r="O148" s="54"/>
      <c r="P148" s="54"/>
      <c r="Q148" s="54"/>
      <c r="R148" s="54"/>
      <c r="S148" s="54"/>
      <c r="T148" s="54"/>
      <c r="U148" s="54"/>
      <c r="V148" s="54"/>
      <c r="W148" s="54"/>
      <c r="X148" s="54"/>
      <c r="Y148" s="54"/>
      <c r="Z148" s="54"/>
      <c r="AA148" s="54"/>
      <c r="AB148" s="54"/>
      <c r="AC148" s="52"/>
      <c r="AD148" s="52"/>
    </row>
    <row r="149" spans="1:30" ht="21" customHeight="1">
      <c r="A149" s="180" t="s">
        <v>105</v>
      </c>
      <c r="B149" s="166" t="s">
        <v>428</v>
      </c>
      <c r="C149" s="166" t="s">
        <v>378</v>
      </c>
      <c r="D149" s="166" t="s">
        <v>180</v>
      </c>
      <c r="E149" s="166" t="s">
        <v>181</v>
      </c>
      <c r="F149" s="166" t="s">
        <v>361</v>
      </c>
      <c r="G149" s="166" t="s">
        <v>362</v>
      </c>
      <c r="H149" s="54">
        <v>899310</v>
      </c>
      <c r="I149" s="54">
        <v>899310</v>
      </c>
      <c r="J149" s="54">
        <v>899310</v>
      </c>
      <c r="K149" s="54"/>
      <c r="L149" s="54">
        <v>269793</v>
      </c>
      <c r="M149" s="54"/>
      <c r="N149" s="54">
        <v>629517</v>
      </c>
      <c r="O149" s="54"/>
      <c r="P149" s="54"/>
      <c r="Q149" s="54"/>
      <c r="R149" s="54"/>
      <c r="S149" s="54"/>
      <c r="T149" s="54"/>
      <c r="U149" s="54"/>
      <c r="V149" s="54"/>
      <c r="W149" s="54"/>
      <c r="X149" s="54"/>
      <c r="Y149" s="54"/>
      <c r="Z149" s="54"/>
      <c r="AA149" s="54"/>
      <c r="AB149" s="54"/>
      <c r="AC149" s="52"/>
      <c r="AD149" s="52"/>
    </row>
    <row r="150" spans="1:30" ht="21" customHeight="1">
      <c r="A150" s="180" t="s">
        <v>107</v>
      </c>
      <c r="B150" s="166" t="s">
        <v>429</v>
      </c>
      <c r="C150" s="166" t="s">
        <v>316</v>
      </c>
      <c r="D150" s="166" t="s">
        <v>168</v>
      </c>
      <c r="E150" s="166" t="s">
        <v>169</v>
      </c>
      <c r="F150" s="166" t="s">
        <v>311</v>
      </c>
      <c r="G150" s="166" t="s">
        <v>312</v>
      </c>
      <c r="H150" s="54">
        <v>3933240</v>
      </c>
      <c r="I150" s="54">
        <v>3933240</v>
      </c>
      <c r="J150" s="54">
        <v>3933240</v>
      </c>
      <c r="K150" s="54"/>
      <c r="L150" s="54">
        <v>1179972</v>
      </c>
      <c r="M150" s="54"/>
      <c r="N150" s="54">
        <v>2753268</v>
      </c>
      <c r="O150" s="54"/>
      <c r="P150" s="54"/>
      <c r="Q150" s="54"/>
      <c r="R150" s="54"/>
      <c r="S150" s="54"/>
      <c r="T150" s="54"/>
      <c r="U150" s="54"/>
      <c r="V150" s="54"/>
      <c r="W150" s="54"/>
      <c r="X150" s="54"/>
      <c r="Y150" s="54"/>
      <c r="Z150" s="54"/>
      <c r="AA150" s="54"/>
      <c r="AB150" s="54"/>
      <c r="AC150" s="52"/>
      <c r="AD150" s="52"/>
    </row>
    <row r="151" spans="1:30" ht="21" customHeight="1">
      <c r="A151" s="180" t="s">
        <v>107</v>
      </c>
      <c r="B151" s="166" t="s">
        <v>429</v>
      </c>
      <c r="C151" s="166" t="s">
        <v>316</v>
      </c>
      <c r="D151" s="166" t="s">
        <v>168</v>
      </c>
      <c r="E151" s="166" t="s">
        <v>169</v>
      </c>
      <c r="F151" s="166" t="s">
        <v>313</v>
      </c>
      <c r="G151" s="166" t="s">
        <v>314</v>
      </c>
      <c r="H151" s="54">
        <v>396600</v>
      </c>
      <c r="I151" s="54">
        <v>396600</v>
      </c>
      <c r="J151" s="54">
        <v>396600</v>
      </c>
      <c r="K151" s="54"/>
      <c r="L151" s="54">
        <v>118980</v>
      </c>
      <c r="M151" s="54"/>
      <c r="N151" s="54">
        <v>277620</v>
      </c>
      <c r="O151" s="54"/>
      <c r="P151" s="54"/>
      <c r="Q151" s="54"/>
      <c r="R151" s="54"/>
      <c r="S151" s="54"/>
      <c r="T151" s="54"/>
      <c r="U151" s="54"/>
      <c r="V151" s="54"/>
      <c r="W151" s="54"/>
      <c r="X151" s="54"/>
      <c r="Y151" s="54"/>
      <c r="Z151" s="54"/>
      <c r="AA151" s="54"/>
      <c r="AB151" s="54"/>
      <c r="AC151" s="52"/>
      <c r="AD151" s="52"/>
    </row>
    <row r="152" spans="1:30" ht="21" customHeight="1">
      <c r="A152" s="180" t="s">
        <v>107</v>
      </c>
      <c r="B152" s="166" t="s">
        <v>429</v>
      </c>
      <c r="C152" s="166" t="s">
        <v>316</v>
      </c>
      <c r="D152" s="166" t="s">
        <v>168</v>
      </c>
      <c r="E152" s="166" t="s">
        <v>169</v>
      </c>
      <c r="F152" s="166" t="s">
        <v>313</v>
      </c>
      <c r="G152" s="166" t="s">
        <v>314</v>
      </c>
      <c r="H152" s="54">
        <v>420000</v>
      </c>
      <c r="I152" s="54">
        <v>420000</v>
      </c>
      <c r="J152" s="54">
        <v>420000</v>
      </c>
      <c r="K152" s="54"/>
      <c r="L152" s="54">
        <v>126000</v>
      </c>
      <c r="M152" s="54"/>
      <c r="N152" s="54">
        <v>294000</v>
      </c>
      <c r="O152" s="54"/>
      <c r="P152" s="54"/>
      <c r="Q152" s="54"/>
      <c r="R152" s="54"/>
      <c r="S152" s="54"/>
      <c r="T152" s="54"/>
      <c r="U152" s="54"/>
      <c r="V152" s="54"/>
      <c r="W152" s="54"/>
      <c r="X152" s="54"/>
      <c r="Y152" s="54"/>
      <c r="Z152" s="54"/>
      <c r="AA152" s="54"/>
      <c r="AB152" s="54"/>
      <c r="AC152" s="52"/>
      <c r="AD152" s="52"/>
    </row>
    <row r="153" spans="1:30" ht="21" customHeight="1">
      <c r="A153" s="180" t="s">
        <v>107</v>
      </c>
      <c r="B153" s="166" t="s">
        <v>429</v>
      </c>
      <c r="C153" s="166" t="s">
        <v>316</v>
      </c>
      <c r="D153" s="166" t="s">
        <v>168</v>
      </c>
      <c r="E153" s="166" t="s">
        <v>169</v>
      </c>
      <c r="F153" s="166" t="s">
        <v>317</v>
      </c>
      <c r="G153" s="166" t="s">
        <v>318</v>
      </c>
      <c r="H153" s="54">
        <v>1253040</v>
      </c>
      <c r="I153" s="54">
        <v>1253040</v>
      </c>
      <c r="J153" s="54">
        <v>1253040</v>
      </c>
      <c r="K153" s="54"/>
      <c r="L153" s="54">
        <v>375912</v>
      </c>
      <c r="M153" s="54"/>
      <c r="N153" s="54">
        <v>877128</v>
      </c>
      <c r="O153" s="54"/>
      <c r="P153" s="54"/>
      <c r="Q153" s="54"/>
      <c r="R153" s="54"/>
      <c r="S153" s="54"/>
      <c r="T153" s="54"/>
      <c r="U153" s="54"/>
      <c r="V153" s="54"/>
      <c r="W153" s="54"/>
      <c r="X153" s="54"/>
      <c r="Y153" s="54"/>
      <c r="Z153" s="54"/>
      <c r="AA153" s="54"/>
      <c r="AB153" s="54"/>
      <c r="AC153" s="52"/>
      <c r="AD153" s="52"/>
    </row>
    <row r="154" spans="1:30" ht="21" customHeight="1">
      <c r="A154" s="180" t="s">
        <v>107</v>
      </c>
      <c r="B154" s="166" t="s">
        <v>429</v>
      </c>
      <c r="C154" s="166" t="s">
        <v>316</v>
      </c>
      <c r="D154" s="166" t="s">
        <v>168</v>
      </c>
      <c r="E154" s="166" t="s">
        <v>169</v>
      </c>
      <c r="F154" s="166" t="s">
        <v>317</v>
      </c>
      <c r="G154" s="166" t="s">
        <v>318</v>
      </c>
      <c r="H154" s="54">
        <v>988980</v>
      </c>
      <c r="I154" s="54">
        <v>988980</v>
      </c>
      <c r="J154" s="54">
        <v>988980</v>
      </c>
      <c r="K154" s="54"/>
      <c r="L154" s="54">
        <v>296694</v>
      </c>
      <c r="M154" s="54"/>
      <c r="N154" s="54">
        <v>692286</v>
      </c>
      <c r="O154" s="54"/>
      <c r="P154" s="54"/>
      <c r="Q154" s="54"/>
      <c r="R154" s="54"/>
      <c r="S154" s="54"/>
      <c r="T154" s="54"/>
      <c r="U154" s="54"/>
      <c r="V154" s="54"/>
      <c r="W154" s="54"/>
      <c r="X154" s="54"/>
      <c r="Y154" s="54"/>
      <c r="Z154" s="54"/>
      <c r="AA154" s="54"/>
      <c r="AB154" s="54"/>
      <c r="AC154" s="52"/>
      <c r="AD154" s="52"/>
    </row>
    <row r="155" spans="1:30" ht="21" customHeight="1">
      <c r="A155" s="180" t="s">
        <v>107</v>
      </c>
      <c r="B155" s="166" t="s">
        <v>429</v>
      </c>
      <c r="C155" s="166" t="s">
        <v>316</v>
      </c>
      <c r="D155" s="166" t="s">
        <v>168</v>
      </c>
      <c r="E155" s="166" t="s">
        <v>169</v>
      </c>
      <c r="F155" s="166" t="s">
        <v>317</v>
      </c>
      <c r="G155" s="166" t="s">
        <v>318</v>
      </c>
      <c r="H155" s="54">
        <v>624648</v>
      </c>
      <c r="I155" s="54">
        <v>624648</v>
      </c>
      <c r="J155" s="54">
        <v>624648</v>
      </c>
      <c r="K155" s="54"/>
      <c r="L155" s="54">
        <v>187394.4</v>
      </c>
      <c r="M155" s="54"/>
      <c r="N155" s="54">
        <v>437253.6</v>
      </c>
      <c r="O155" s="54"/>
      <c r="P155" s="54"/>
      <c r="Q155" s="54"/>
      <c r="R155" s="54"/>
      <c r="S155" s="54"/>
      <c r="T155" s="54"/>
      <c r="U155" s="54"/>
      <c r="V155" s="54"/>
      <c r="W155" s="54"/>
      <c r="X155" s="54"/>
      <c r="Y155" s="54"/>
      <c r="Z155" s="54"/>
      <c r="AA155" s="54"/>
      <c r="AB155" s="54"/>
      <c r="AC155" s="52"/>
      <c r="AD155" s="52"/>
    </row>
    <row r="156" spans="1:30" ht="21" customHeight="1">
      <c r="A156" s="180" t="s">
        <v>107</v>
      </c>
      <c r="B156" s="166" t="s">
        <v>429</v>
      </c>
      <c r="C156" s="166" t="s">
        <v>316</v>
      </c>
      <c r="D156" s="166" t="s">
        <v>170</v>
      </c>
      <c r="E156" s="166" t="s">
        <v>171</v>
      </c>
      <c r="F156" s="166" t="s">
        <v>311</v>
      </c>
      <c r="G156" s="166" t="s">
        <v>312</v>
      </c>
      <c r="H156" s="54">
        <v>36332268</v>
      </c>
      <c r="I156" s="54">
        <v>36332268</v>
      </c>
      <c r="J156" s="54">
        <v>36332268</v>
      </c>
      <c r="K156" s="54"/>
      <c r="L156" s="54">
        <v>10899680.4</v>
      </c>
      <c r="M156" s="54"/>
      <c r="N156" s="54">
        <v>25432587.600000001</v>
      </c>
      <c r="O156" s="54"/>
      <c r="P156" s="54"/>
      <c r="Q156" s="54"/>
      <c r="R156" s="54"/>
      <c r="S156" s="54"/>
      <c r="T156" s="54"/>
      <c r="U156" s="54"/>
      <c r="V156" s="54"/>
      <c r="W156" s="54"/>
      <c r="X156" s="54"/>
      <c r="Y156" s="54"/>
      <c r="Z156" s="54"/>
      <c r="AA156" s="54"/>
      <c r="AB156" s="54"/>
      <c r="AC156" s="52"/>
      <c r="AD156" s="52"/>
    </row>
    <row r="157" spans="1:30" ht="21" customHeight="1">
      <c r="A157" s="180" t="s">
        <v>107</v>
      </c>
      <c r="B157" s="166" t="s">
        <v>429</v>
      </c>
      <c r="C157" s="166" t="s">
        <v>316</v>
      </c>
      <c r="D157" s="166" t="s">
        <v>170</v>
      </c>
      <c r="E157" s="166" t="s">
        <v>171</v>
      </c>
      <c r="F157" s="166" t="s">
        <v>313</v>
      </c>
      <c r="G157" s="166" t="s">
        <v>314</v>
      </c>
      <c r="H157" s="54">
        <v>3498000</v>
      </c>
      <c r="I157" s="54">
        <v>3498000</v>
      </c>
      <c r="J157" s="54">
        <v>3498000</v>
      </c>
      <c r="K157" s="54"/>
      <c r="L157" s="54">
        <v>1049400</v>
      </c>
      <c r="M157" s="54"/>
      <c r="N157" s="54">
        <v>2448600</v>
      </c>
      <c r="O157" s="54"/>
      <c r="P157" s="54"/>
      <c r="Q157" s="54"/>
      <c r="R157" s="54"/>
      <c r="S157" s="54"/>
      <c r="T157" s="54"/>
      <c r="U157" s="54"/>
      <c r="V157" s="54"/>
      <c r="W157" s="54"/>
      <c r="X157" s="54"/>
      <c r="Y157" s="54"/>
      <c r="Z157" s="54"/>
      <c r="AA157" s="54"/>
      <c r="AB157" s="54"/>
      <c r="AC157" s="52"/>
      <c r="AD157" s="52"/>
    </row>
    <row r="158" spans="1:30" ht="21" customHeight="1">
      <c r="A158" s="180" t="s">
        <v>107</v>
      </c>
      <c r="B158" s="166" t="s">
        <v>429</v>
      </c>
      <c r="C158" s="166" t="s">
        <v>316</v>
      </c>
      <c r="D158" s="166" t="s">
        <v>170</v>
      </c>
      <c r="E158" s="166" t="s">
        <v>171</v>
      </c>
      <c r="F158" s="166" t="s">
        <v>313</v>
      </c>
      <c r="G158" s="166" t="s">
        <v>314</v>
      </c>
      <c r="H158" s="54">
        <v>3414222</v>
      </c>
      <c r="I158" s="54">
        <v>3414222</v>
      </c>
      <c r="J158" s="54">
        <v>3414222</v>
      </c>
      <c r="K158" s="54"/>
      <c r="L158" s="54">
        <v>1024266.6</v>
      </c>
      <c r="M158" s="54"/>
      <c r="N158" s="54">
        <v>2389955.4</v>
      </c>
      <c r="O158" s="54"/>
      <c r="P158" s="54"/>
      <c r="Q158" s="54"/>
      <c r="R158" s="54"/>
      <c r="S158" s="54"/>
      <c r="T158" s="54"/>
      <c r="U158" s="54"/>
      <c r="V158" s="54"/>
      <c r="W158" s="54"/>
      <c r="X158" s="54"/>
      <c r="Y158" s="54"/>
      <c r="Z158" s="54"/>
      <c r="AA158" s="54"/>
      <c r="AB158" s="54"/>
      <c r="AC158" s="52"/>
      <c r="AD158" s="52"/>
    </row>
    <row r="159" spans="1:30" ht="21" customHeight="1">
      <c r="A159" s="180" t="s">
        <v>107</v>
      </c>
      <c r="B159" s="166" t="s">
        <v>429</v>
      </c>
      <c r="C159" s="166" t="s">
        <v>316</v>
      </c>
      <c r="D159" s="166" t="s">
        <v>170</v>
      </c>
      <c r="E159" s="166" t="s">
        <v>171</v>
      </c>
      <c r="F159" s="166" t="s">
        <v>317</v>
      </c>
      <c r="G159" s="166" t="s">
        <v>318</v>
      </c>
      <c r="H159" s="54">
        <v>8383680</v>
      </c>
      <c r="I159" s="54">
        <v>8383680</v>
      </c>
      <c r="J159" s="54">
        <v>8383680</v>
      </c>
      <c r="K159" s="54"/>
      <c r="L159" s="54">
        <v>2515104</v>
      </c>
      <c r="M159" s="54"/>
      <c r="N159" s="54">
        <v>5868576</v>
      </c>
      <c r="O159" s="54"/>
      <c r="P159" s="54"/>
      <c r="Q159" s="54"/>
      <c r="R159" s="54"/>
      <c r="S159" s="54"/>
      <c r="T159" s="54"/>
      <c r="U159" s="54"/>
      <c r="V159" s="54"/>
      <c r="W159" s="54"/>
      <c r="X159" s="54"/>
      <c r="Y159" s="54"/>
      <c r="Z159" s="54"/>
      <c r="AA159" s="54"/>
      <c r="AB159" s="54"/>
      <c r="AC159" s="52"/>
      <c r="AD159" s="52"/>
    </row>
    <row r="160" spans="1:30" ht="21" customHeight="1">
      <c r="A160" s="180" t="s">
        <v>107</v>
      </c>
      <c r="B160" s="166" t="s">
        <v>429</v>
      </c>
      <c r="C160" s="166" t="s">
        <v>316</v>
      </c>
      <c r="D160" s="166" t="s">
        <v>170</v>
      </c>
      <c r="E160" s="166" t="s">
        <v>171</v>
      </c>
      <c r="F160" s="166" t="s">
        <v>317</v>
      </c>
      <c r="G160" s="166" t="s">
        <v>318</v>
      </c>
      <c r="H160" s="54">
        <v>10776744</v>
      </c>
      <c r="I160" s="54">
        <v>10776744</v>
      </c>
      <c r="J160" s="54">
        <v>10776744</v>
      </c>
      <c r="K160" s="54"/>
      <c r="L160" s="54">
        <v>3233023.2</v>
      </c>
      <c r="M160" s="54"/>
      <c r="N160" s="54">
        <v>7543720.7999999998</v>
      </c>
      <c r="O160" s="54"/>
      <c r="P160" s="54"/>
      <c r="Q160" s="54"/>
      <c r="R160" s="54"/>
      <c r="S160" s="54"/>
      <c r="T160" s="54"/>
      <c r="U160" s="54"/>
      <c r="V160" s="54"/>
      <c r="W160" s="54"/>
      <c r="X160" s="54"/>
      <c r="Y160" s="54"/>
      <c r="Z160" s="54"/>
      <c r="AA160" s="54"/>
      <c r="AB160" s="54"/>
      <c r="AC160" s="52"/>
      <c r="AD160" s="52"/>
    </row>
    <row r="161" spans="1:30" ht="21" customHeight="1">
      <c r="A161" s="180" t="s">
        <v>107</v>
      </c>
      <c r="B161" s="166" t="s">
        <v>429</v>
      </c>
      <c r="C161" s="166" t="s">
        <v>316</v>
      </c>
      <c r="D161" s="166" t="s">
        <v>170</v>
      </c>
      <c r="E161" s="166" t="s">
        <v>171</v>
      </c>
      <c r="F161" s="166" t="s">
        <v>317</v>
      </c>
      <c r="G161" s="166" t="s">
        <v>318</v>
      </c>
      <c r="H161" s="54">
        <v>5348232</v>
      </c>
      <c r="I161" s="54">
        <v>5348232</v>
      </c>
      <c r="J161" s="54">
        <v>5348232</v>
      </c>
      <c r="K161" s="54"/>
      <c r="L161" s="54">
        <v>1604469.6</v>
      </c>
      <c r="M161" s="54"/>
      <c r="N161" s="54">
        <v>3743762.4</v>
      </c>
      <c r="O161" s="54"/>
      <c r="P161" s="54"/>
      <c r="Q161" s="54"/>
      <c r="R161" s="54"/>
      <c r="S161" s="54"/>
      <c r="T161" s="54"/>
      <c r="U161" s="54"/>
      <c r="V161" s="54"/>
      <c r="W161" s="54"/>
      <c r="X161" s="54"/>
      <c r="Y161" s="54"/>
      <c r="Z161" s="54"/>
      <c r="AA161" s="54"/>
      <c r="AB161" s="54"/>
      <c r="AC161" s="52"/>
      <c r="AD161" s="52"/>
    </row>
    <row r="162" spans="1:30" ht="21" customHeight="1">
      <c r="A162" s="180" t="s">
        <v>107</v>
      </c>
      <c r="B162" s="166" t="s">
        <v>429</v>
      </c>
      <c r="C162" s="166" t="s">
        <v>316</v>
      </c>
      <c r="D162" s="166" t="s">
        <v>172</v>
      </c>
      <c r="E162" s="166" t="s">
        <v>173</v>
      </c>
      <c r="F162" s="166" t="s">
        <v>311</v>
      </c>
      <c r="G162" s="166" t="s">
        <v>312</v>
      </c>
      <c r="H162" s="54">
        <v>25315872</v>
      </c>
      <c r="I162" s="54">
        <v>25315872</v>
      </c>
      <c r="J162" s="54">
        <v>25315872</v>
      </c>
      <c r="K162" s="54"/>
      <c r="L162" s="54">
        <v>7594761.5999999996</v>
      </c>
      <c r="M162" s="54"/>
      <c r="N162" s="54">
        <v>17721110.399999999</v>
      </c>
      <c r="O162" s="54"/>
      <c r="P162" s="54"/>
      <c r="Q162" s="54"/>
      <c r="R162" s="54"/>
      <c r="S162" s="54"/>
      <c r="T162" s="54"/>
      <c r="U162" s="54"/>
      <c r="V162" s="54"/>
      <c r="W162" s="54"/>
      <c r="X162" s="54"/>
      <c r="Y162" s="54"/>
      <c r="Z162" s="54"/>
      <c r="AA162" s="54"/>
      <c r="AB162" s="54"/>
      <c r="AC162" s="52"/>
      <c r="AD162" s="52"/>
    </row>
    <row r="163" spans="1:30" ht="21" customHeight="1">
      <c r="A163" s="180" t="s">
        <v>107</v>
      </c>
      <c r="B163" s="166" t="s">
        <v>429</v>
      </c>
      <c r="C163" s="166" t="s">
        <v>316</v>
      </c>
      <c r="D163" s="166" t="s">
        <v>172</v>
      </c>
      <c r="E163" s="166" t="s">
        <v>173</v>
      </c>
      <c r="F163" s="166" t="s">
        <v>313</v>
      </c>
      <c r="G163" s="166" t="s">
        <v>314</v>
      </c>
      <c r="H163" s="54">
        <v>2256108</v>
      </c>
      <c r="I163" s="54">
        <v>2256108</v>
      </c>
      <c r="J163" s="54">
        <v>2256108</v>
      </c>
      <c r="K163" s="54"/>
      <c r="L163" s="54">
        <v>676832.4</v>
      </c>
      <c r="M163" s="54"/>
      <c r="N163" s="54">
        <v>1579275.6</v>
      </c>
      <c r="O163" s="54"/>
      <c r="P163" s="54"/>
      <c r="Q163" s="54"/>
      <c r="R163" s="54"/>
      <c r="S163" s="54"/>
      <c r="T163" s="54"/>
      <c r="U163" s="54"/>
      <c r="V163" s="54"/>
      <c r="W163" s="54"/>
      <c r="X163" s="54"/>
      <c r="Y163" s="54"/>
      <c r="Z163" s="54"/>
      <c r="AA163" s="54"/>
      <c r="AB163" s="54"/>
      <c r="AC163" s="52"/>
      <c r="AD163" s="52"/>
    </row>
    <row r="164" spans="1:30" ht="21" customHeight="1">
      <c r="A164" s="180" t="s">
        <v>107</v>
      </c>
      <c r="B164" s="166" t="s">
        <v>429</v>
      </c>
      <c r="C164" s="166" t="s">
        <v>316</v>
      </c>
      <c r="D164" s="166" t="s">
        <v>172</v>
      </c>
      <c r="E164" s="166" t="s">
        <v>173</v>
      </c>
      <c r="F164" s="166" t="s">
        <v>313</v>
      </c>
      <c r="G164" s="166" t="s">
        <v>314</v>
      </c>
      <c r="H164" s="54">
        <v>2274000</v>
      </c>
      <c r="I164" s="54">
        <v>2274000</v>
      </c>
      <c r="J164" s="54">
        <v>2274000</v>
      </c>
      <c r="K164" s="54"/>
      <c r="L164" s="54">
        <v>682200</v>
      </c>
      <c r="M164" s="54"/>
      <c r="N164" s="54">
        <v>1591800</v>
      </c>
      <c r="O164" s="54"/>
      <c r="P164" s="54"/>
      <c r="Q164" s="54"/>
      <c r="R164" s="54"/>
      <c r="S164" s="54"/>
      <c r="T164" s="54"/>
      <c r="U164" s="54"/>
      <c r="V164" s="54"/>
      <c r="W164" s="54"/>
      <c r="X164" s="54"/>
      <c r="Y164" s="54"/>
      <c r="Z164" s="54"/>
      <c r="AA164" s="54"/>
      <c r="AB164" s="54"/>
      <c r="AC164" s="52"/>
      <c r="AD164" s="52"/>
    </row>
    <row r="165" spans="1:30" ht="21" customHeight="1">
      <c r="A165" s="180" t="s">
        <v>107</v>
      </c>
      <c r="B165" s="166" t="s">
        <v>429</v>
      </c>
      <c r="C165" s="166" t="s">
        <v>316</v>
      </c>
      <c r="D165" s="166" t="s">
        <v>172</v>
      </c>
      <c r="E165" s="166" t="s">
        <v>173</v>
      </c>
      <c r="F165" s="166" t="s">
        <v>317</v>
      </c>
      <c r="G165" s="166" t="s">
        <v>318</v>
      </c>
      <c r="H165" s="54">
        <v>3536244</v>
      </c>
      <c r="I165" s="54">
        <v>3536244</v>
      </c>
      <c r="J165" s="54">
        <v>3536244</v>
      </c>
      <c r="K165" s="54"/>
      <c r="L165" s="54">
        <v>1060873.2</v>
      </c>
      <c r="M165" s="54"/>
      <c r="N165" s="54">
        <v>2475370.7999999998</v>
      </c>
      <c r="O165" s="54"/>
      <c r="P165" s="54"/>
      <c r="Q165" s="54"/>
      <c r="R165" s="54"/>
      <c r="S165" s="54"/>
      <c r="T165" s="54"/>
      <c r="U165" s="54"/>
      <c r="V165" s="54"/>
      <c r="W165" s="54"/>
      <c r="X165" s="54"/>
      <c r="Y165" s="54"/>
      <c r="Z165" s="54"/>
      <c r="AA165" s="54"/>
      <c r="AB165" s="54"/>
      <c r="AC165" s="52"/>
      <c r="AD165" s="52"/>
    </row>
    <row r="166" spans="1:30" ht="21" customHeight="1">
      <c r="A166" s="180" t="s">
        <v>107</v>
      </c>
      <c r="B166" s="166" t="s">
        <v>429</v>
      </c>
      <c r="C166" s="166" t="s">
        <v>316</v>
      </c>
      <c r="D166" s="166" t="s">
        <v>172</v>
      </c>
      <c r="E166" s="166" t="s">
        <v>173</v>
      </c>
      <c r="F166" s="166" t="s">
        <v>317</v>
      </c>
      <c r="G166" s="166" t="s">
        <v>318</v>
      </c>
      <c r="H166" s="54">
        <v>7239636</v>
      </c>
      <c r="I166" s="54">
        <v>7239636</v>
      </c>
      <c r="J166" s="54">
        <v>7239636</v>
      </c>
      <c r="K166" s="54"/>
      <c r="L166" s="54">
        <v>2171890.7999999998</v>
      </c>
      <c r="M166" s="54"/>
      <c r="N166" s="54">
        <v>5067745.2</v>
      </c>
      <c r="O166" s="54"/>
      <c r="P166" s="54"/>
      <c r="Q166" s="54"/>
      <c r="R166" s="54"/>
      <c r="S166" s="54"/>
      <c r="T166" s="54"/>
      <c r="U166" s="54"/>
      <c r="V166" s="54"/>
      <c r="W166" s="54"/>
      <c r="X166" s="54"/>
      <c r="Y166" s="54"/>
      <c r="Z166" s="54"/>
      <c r="AA166" s="54"/>
      <c r="AB166" s="54"/>
      <c r="AC166" s="52"/>
      <c r="AD166" s="52"/>
    </row>
    <row r="167" spans="1:30" ht="21" customHeight="1">
      <c r="A167" s="180" t="s">
        <v>107</v>
      </c>
      <c r="B167" s="166" t="s">
        <v>429</v>
      </c>
      <c r="C167" s="166" t="s">
        <v>316</v>
      </c>
      <c r="D167" s="166" t="s">
        <v>172</v>
      </c>
      <c r="E167" s="166" t="s">
        <v>173</v>
      </c>
      <c r="F167" s="166" t="s">
        <v>317</v>
      </c>
      <c r="G167" s="166" t="s">
        <v>318</v>
      </c>
      <c r="H167" s="54">
        <v>5508600</v>
      </c>
      <c r="I167" s="54">
        <v>5508600</v>
      </c>
      <c r="J167" s="54">
        <v>5508600</v>
      </c>
      <c r="K167" s="54"/>
      <c r="L167" s="54">
        <v>1652580</v>
      </c>
      <c r="M167" s="54"/>
      <c r="N167" s="54">
        <v>3856020</v>
      </c>
      <c r="O167" s="54"/>
      <c r="P167" s="54"/>
      <c r="Q167" s="54"/>
      <c r="R167" s="54"/>
      <c r="S167" s="54"/>
      <c r="T167" s="54"/>
      <c r="U167" s="54"/>
      <c r="V167" s="54"/>
      <c r="W167" s="54"/>
      <c r="X167" s="54"/>
      <c r="Y167" s="54"/>
      <c r="Z167" s="54"/>
      <c r="AA167" s="54"/>
      <c r="AB167" s="54"/>
      <c r="AC167" s="52"/>
      <c r="AD167" s="52"/>
    </row>
    <row r="168" spans="1:30" ht="21" customHeight="1">
      <c r="A168" s="180" t="s">
        <v>107</v>
      </c>
      <c r="B168" s="166" t="s">
        <v>429</v>
      </c>
      <c r="C168" s="166" t="s">
        <v>316</v>
      </c>
      <c r="D168" s="166" t="s">
        <v>186</v>
      </c>
      <c r="E168" s="166" t="s">
        <v>187</v>
      </c>
      <c r="F168" s="166" t="s">
        <v>311</v>
      </c>
      <c r="G168" s="166" t="s">
        <v>312</v>
      </c>
      <c r="H168" s="54">
        <v>880308</v>
      </c>
      <c r="I168" s="54">
        <v>880308</v>
      </c>
      <c r="J168" s="54">
        <v>880308</v>
      </c>
      <c r="K168" s="54"/>
      <c r="L168" s="54">
        <v>264092.40000000002</v>
      </c>
      <c r="M168" s="54"/>
      <c r="N168" s="54">
        <v>616215.6</v>
      </c>
      <c r="O168" s="54"/>
      <c r="P168" s="54"/>
      <c r="Q168" s="54"/>
      <c r="R168" s="54"/>
      <c r="S168" s="54"/>
      <c r="T168" s="54"/>
      <c r="U168" s="54"/>
      <c r="V168" s="54"/>
      <c r="W168" s="54"/>
      <c r="X168" s="54"/>
      <c r="Y168" s="54"/>
      <c r="Z168" s="54"/>
      <c r="AA168" s="54"/>
      <c r="AB168" s="54"/>
      <c r="AC168" s="52"/>
      <c r="AD168" s="52"/>
    </row>
    <row r="169" spans="1:30" ht="21" customHeight="1">
      <c r="A169" s="180" t="s">
        <v>107</v>
      </c>
      <c r="B169" s="166" t="s">
        <v>429</v>
      </c>
      <c r="C169" s="166" t="s">
        <v>316</v>
      </c>
      <c r="D169" s="166" t="s">
        <v>186</v>
      </c>
      <c r="E169" s="166" t="s">
        <v>187</v>
      </c>
      <c r="F169" s="166" t="s">
        <v>313</v>
      </c>
      <c r="G169" s="166" t="s">
        <v>314</v>
      </c>
      <c r="H169" s="54">
        <v>217182</v>
      </c>
      <c r="I169" s="54">
        <v>217182</v>
      </c>
      <c r="J169" s="54">
        <v>217182</v>
      </c>
      <c r="K169" s="54"/>
      <c r="L169" s="54">
        <v>65154.6</v>
      </c>
      <c r="M169" s="54"/>
      <c r="N169" s="54">
        <v>152027.4</v>
      </c>
      <c r="O169" s="54"/>
      <c r="P169" s="54"/>
      <c r="Q169" s="54"/>
      <c r="R169" s="54"/>
      <c r="S169" s="54"/>
      <c r="T169" s="54"/>
      <c r="U169" s="54"/>
      <c r="V169" s="54"/>
      <c r="W169" s="54"/>
      <c r="X169" s="54"/>
      <c r="Y169" s="54"/>
      <c r="Z169" s="54"/>
      <c r="AA169" s="54"/>
      <c r="AB169" s="54"/>
      <c r="AC169" s="52"/>
      <c r="AD169" s="52"/>
    </row>
    <row r="170" spans="1:30" ht="21" customHeight="1">
      <c r="A170" s="180" t="s">
        <v>107</v>
      </c>
      <c r="B170" s="166" t="s">
        <v>429</v>
      </c>
      <c r="C170" s="166" t="s">
        <v>316</v>
      </c>
      <c r="D170" s="166" t="s">
        <v>186</v>
      </c>
      <c r="E170" s="166" t="s">
        <v>187</v>
      </c>
      <c r="F170" s="166" t="s">
        <v>313</v>
      </c>
      <c r="G170" s="166" t="s">
        <v>314</v>
      </c>
      <c r="H170" s="54">
        <v>84000</v>
      </c>
      <c r="I170" s="54">
        <v>84000</v>
      </c>
      <c r="J170" s="54">
        <v>84000</v>
      </c>
      <c r="K170" s="54"/>
      <c r="L170" s="54">
        <v>25200</v>
      </c>
      <c r="M170" s="54"/>
      <c r="N170" s="54">
        <v>58800</v>
      </c>
      <c r="O170" s="54"/>
      <c r="P170" s="54"/>
      <c r="Q170" s="54"/>
      <c r="R170" s="54"/>
      <c r="S170" s="54"/>
      <c r="T170" s="54"/>
      <c r="U170" s="54"/>
      <c r="V170" s="54"/>
      <c r="W170" s="54"/>
      <c r="X170" s="54"/>
      <c r="Y170" s="54"/>
      <c r="Z170" s="54"/>
      <c r="AA170" s="54"/>
      <c r="AB170" s="54"/>
      <c r="AC170" s="52"/>
      <c r="AD170" s="52"/>
    </row>
    <row r="171" spans="1:30" ht="21" customHeight="1">
      <c r="A171" s="180" t="s">
        <v>107</v>
      </c>
      <c r="B171" s="166" t="s">
        <v>429</v>
      </c>
      <c r="C171" s="166" t="s">
        <v>316</v>
      </c>
      <c r="D171" s="166" t="s">
        <v>186</v>
      </c>
      <c r="E171" s="166" t="s">
        <v>187</v>
      </c>
      <c r="F171" s="166" t="s">
        <v>317</v>
      </c>
      <c r="G171" s="166" t="s">
        <v>318</v>
      </c>
      <c r="H171" s="54">
        <v>126252</v>
      </c>
      <c r="I171" s="54">
        <v>126252</v>
      </c>
      <c r="J171" s="54">
        <v>126252</v>
      </c>
      <c r="K171" s="54"/>
      <c r="L171" s="54">
        <v>37875.599999999999</v>
      </c>
      <c r="M171" s="54"/>
      <c r="N171" s="54">
        <v>88376.4</v>
      </c>
      <c r="O171" s="54"/>
      <c r="P171" s="54"/>
      <c r="Q171" s="54"/>
      <c r="R171" s="54"/>
      <c r="S171" s="54"/>
      <c r="T171" s="54"/>
      <c r="U171" s="54"/>
      <c r="V171" s="54"/>
      <c r="W171" s="54"/>
      <c r="X171" s="54"/>
      <c r="Y171" s="54"/>
      <c r="Z171" s="54"/>
      <c r="AA171" s="54"/>
      <c r="AB171" s="54"/>
      <c r="AC171" s="52"/>
      <c r="AD171" s="52"/>
    </row>
    <row r="172" spans="1:30" ht="21" customHeight="1">
      <c r="A172" s="180" t="s">
        <v>107</v>
      </c>
      <c r="B172" s="166" t="s">
        <v>429</v>
      </c>
      <c r="C172" s="166" t="s">
        <v>316</v>
      </c>
      <c r="D172" s="166" t="s">
        <v>186</v>
      </c>
      <c r="E172" s="166" t="s">
        <v>187</v>
      </c>
      <c r="F172" s="166" t="s">
        <v>317</v>
      </c>
      <c r="G172" s="166" t="s">
        <v>318</v>
      </c>
      <c r="H172" s="54">
        <v>270060</v>
      </c>
      <c r="I172" s="54">
        <v>270060</v>
      </c>
      <c r="J172" s="54">
        <v>270060</v>
      </c>
      <c r="K172" s="54"/>
      <c r="L172" s="54">
        <v>81018</v>
      </c>
      <c r="M172" s="54"/>
      <c r="N172" s="54">
        <v>189042</v>
      </c>
      <c r="O172" s="54"/>
      <c r="P172" s="54"/>
      <c r="Q172" s="54"/>
      <c r="R172" s="54"/>
      <c r="S172" s="54"/>
      <c r="T172" s="54"/>
      <c r="U172" s="54"/>
      <c r="V172" s="54"/>
      <c r="W172" s="54"/>
      <c r="X172" s="54"/>
      <c r="Y172" s="54"/>
      <c r="Z172" s="54"/>
      <c r="AA172" s="54"/>
      <c r="AB172" s="54"/>
      <c r="AC172" s="52"/>
      <c r="AD172" s="52"/>
    </row>
    <row r="173" spans="1:30" ht="21" customHeight="1">
      <c r="A173" s="180" t="s">
        <v>107</v>
      </c>
      <c r="B173" s="166" t="s">
        <v>429</v>
      </c>
      <c r="C173" s="166" t="s">
        <v>316</v>
      </c>
      <c r="D173" s="166" t="s">
        <v>186</v>
      </c>
      <c r="E173" s="166" t="s">
        <v>187</v>
      </c>
      <c r="F173" s="166" t="s">
        <v>317</v>
      </c>
      <c r="G173" s="166" t="s">
        <v>318</v>
      </c>
      <c r="H173" s="54">
        <v>199140</v>
      </c>
      <c r="I173" s="54">
        <v>199140</v>
      </c>
      <c r="J173" s="54">
        <v>199140</v>
      </c>
      <c r="K173" s="54"/>
      <c r="L173" s="54">
        <v>59742</v>
      </c>
      <c r="M173" s="54"/>
      <c r="N173" s="54">
        <v>139398</v>
      </c>
      <c r="O173" s="54"/>
      <c r="P173" s="54"/>
      <c r="Q173" s="54"/>
      <c r="R173" s="54"/>
      <c r="S173" s="54"/>
      <c r="T173" s="54"/>
      <c r="U173" s="54"/>
      <c r="V173" s="54"/>
      <c r="W173" s="54"/>
      <c r="X173" s="54"/>
      <c r="Y173" s="54"/>
      <c r="Z173" s="54"/>
      <c r="AA173" s="54"/>
      <c r="AB173" s="54"/>
      <c r="AC173" s="52"/>
      <c r="AD173" s="52"/>
    </row>
    <row r="174" spans="1:30" ht="21" customHeight="1">
      <c r="A174" s="180" t="s">
        <v>107</v>
      </c>
      <c r="B174" s="166" t="s">
        <v>430</v>
      </c>
      <c r="C174" s="166" t="s">
        <v>320</v>
      </c>
      <c r="D174" s="166" t="s">
        <v>170</v>
      </c>
      <c r="E174" s="166" t="s">
        <v>171</v>
      </c>
      <c r="F174" s="166" t="s">
        <v>321</v>
      </c>
      <c r="G174" s="166" t="s">
        <v>322</v>
      </c>
      <c r="H174" s="54">
        <v>1225378.3799999999</v>
      </c>
      <c r="I174" s="54">
        <v>1225378.3799999999</v>
      </c>
      <c r="J174" s="54">
        <v>1225378.3799999999</v>
      </c>
      <c r="K174" s="54"/>
      <c r="L174" s="54">
        <v>367613.51</v>
      </c>
      <c r="M174" s="54"/>
      <c r="N174" s="54">
        <v>857764.87</v>
      </c>
      <c r="O174" s="54"/>
      <c r="P174" s="54"/>
      <c r="Q174" s="54"/>
      <c r="R174" s="54"/>
      <c r="S174" s="54"/>
      <c r="T174" s="54"/>
      <c r="U174" s="54"/>
      <c r="V174" s="54"/>
      <c r="W174" s="54"/>
      <c r="X174" s="54"/>
      <c r="Y174" s="54"/>
      <c r="Z174" s="54"/>
      <c r="AA174" s="54"/>
      <c r="AB174" s="54"/>
      <c r="AC174" s="52"/>
      <c r="AD174" s="52"/>
    </row>
    <row r="175" spans="1:30" ht="21" customHeight="1">
      <c r="A175" s="180" t="s">
        <v>107</v>
      </c>
      <c r="B175" s="166" t="s">
        <v>430</v>
      </c>
      <c r="C175" s="166" t="s">
        <v>320</v>
      </c>
      <c r="D175" s="166" t="s">
        <v>208</v>
      </c>
      <c r="E175" s="166" t="s">
        <v>209</v>
      </c>
      <c r="F175" s="166" t="s">
        <v>323</v>
      </c>
      <c r="G175" s="166" t="s">
        <v>324</v>
      </c>
      <c r="H175" s="54">
        <v>20610214.079999998</v>
      </c>
      <c r="I175" s="54">
        <v>20610214.079999998</v>
      </c>
      <c r="J175" s="54">
        <v>20610214.079999998</v>
      </c>
      <c r="K175" s="54"/>
      <c r="L175" s="54">
        <v>6183064.2199999997</v>
      </c>
      <c r="M175" s="54"/>
      <c r="N175" s="54">
        <v>14427149.859999999</v>
      </c>
      <c r="O175" s="54"/>
      <c r="P175" s="54"/>
      <c r="Q175" s="54"/>
      <c r="R175" s="54"/>
      <c r="S175" s="54"/>
      <c r="T175" s="54"/>
      <c r="U175" s="54"/>
      <c r="V175" s="54"/>
      <c r="W175" s="54"/>
      <c r="X175" s="54"/>
      <c r="Y175" s="54"/>
      <c r="Z175" s="54"/>
      <c r="AA175" s="54"/>
      <c r="AB175" s="54"/>
      <c r="AC175" s="52"/>
      <c r="AD175" s="52"/>
    </row>
    <row r="176" spans="1:30" ht="21" customHeight="1">
      <c r="A176" s="180" t="s">
        <v>107</v>
      </c>
      <c r="B176" s="166" t="s">
        <v>430</v>
      </c>
      <c r="C176" s="166" t="s">
        <v>320</v>
      </c>
      <c r="D176" s="166" t="s">
        <v>210</v>
      </c>
      <c r="E176" s="166" t="s">
        <v>211</v>
      </c>
      <c r="F176" s="166" t="s">
        <v>325</v>
      </c>
      <c r="G176" s="166" t="s">
        <v>326</v>
      </c>
      <c r="H176" s="54">
        <v>4080000</v>
      </c>
      <c r="I176" s="54">
        <v>4080000</v>
      </c>
      <c r="J176" s="54">
        <v>4080000</v>
      </c>
      <c r="K176" s="54"/>
      <c r="L176" s="54">
        <v>1224000</v>
      </c>
      <c r="M176" s="54"/>
      <c r="N176" s="54">
        <v>2856000</v>
      </c>
      <c r="O176" s="54"/>
      <c r="P176" s="54"/>
      <c r="Q176" s="54"/>
      <c r="R176" s="54"/>
      <c r="S176" s="54"/>
      <c r="T176" s="54"/>
      <c r="U176" s="54"/>
      <c r="V176" s="54"/>
      <c r="W176" s="54"/>
      <c r="X176" s="54"/>
      <c r="Y176" s="54"/>
      <c r="Z176" s="54"/>
      <c r="AA176" s="54"/>
      <c r="AB176" s="54"/>
      <c r="AC176" s="52"/>
      <c r="AD176" s="52"/>
    </row>
    <row r="177" spans="1:30" ht="21" customHeight="1">
      <c r="A177" s="180" t="s">
        <v>107</v>
      </c>
      <c r="B177" s="166" t="s">
        <v>430</v>
      </c>
      <c r="C177" s="166" t="s">
        <v>320</v>
      </c>
      <c r="D177" s="166" t="s">
        <v>222</v>
      </c>
      <c r="E177" s="166" t="s">
        <v>223</v>
      </c>
      <c r="F177" s="166" t="s">
        <v>327</v>
      </c>
      <c r="G177" s="166" t="s">
        <v>328</v>
      </c>
      <c r="H177" s="54">
        <v>735227.03</v>
      </c>
      <c r="I177" s="54">
        <v>735227.03</v>
      </c>
      <c r="J177" s="54">
        <v>735227.03</v>
      </c>
      <c r="K177" s="54"/>
      <c r="L177" s="54">
        <v>220568.11</v>
      </c>
      <c r="M177" s="54"/>
      <c r="N177" s="54">
        <v>514658.92</v>
      </c>
      <c r="O177" s="54"/>
      <c r="P177" s="54"/>
      <c r="Q177" s="54"/>
      <c r="R177" s="54"/>
      <c r="S177" s="54"/>
      <c r="T177" s="54"/>
      <c r="U177" s="54"/>
      <c r="V177" s="54"/>
      <c r="W177" s="54"/>
      <c r="X177" s="54"/>
      <c r="Y177" s="54"/>
      <c r="Z177" s="54"/>
      <c r="AA177" s="54"/>
      <c r="AB177" s="54"/>
      <c r="AC177" s="52"/>
      <c r="AD177" s="52"/>
    </row>
    <row r="178" spans="1:30" ht="21" customHeight="1">
      <c r="A178" s="180" t="s">
        <v>107</v>
      </c>
      <c r="B178" s="166" t="s">
        <v>430</v>
      </c>
      <c r="C178" s="166" t="s">
        <v>320</v>
      </c>
      <c r="D178" s="166" t="s">
        <v>222</v>
      </c>
      <c r="E178" s="166" t="s">
        <v>223</v>
      </c>
      <c r="F178" s="166" t="s">
        <v>327</v>
      </c>
      <c r="G178" s="166" t="s">
        <v>328</v>
      </c>
      <c r="H178" s="54">
        <v>9803027.0399999991</v>
      </c>
      <c r="I178" s="54">
        <v>9803027.0399999991</v>
      </c>
      <c r="J178" s="54">
        <v>9803027.0399999991</v>
      </c>
      <c r="K178" s="54"/>
      <c r="L178" s="54">
        <v>2940908.11</v>
      </c>
      <c r="M178" s="54"/>
      <c r="N178" s="54">
        <v>6862118.9299999997</v>
      </c>
      <c r="O178" s="54"/>
      <c r="P178" s="54"/>
      <c r="Q178" s="54"/>
      <c r="R178" s="54"/>
      <c r="S178" s="54"/>
      <c r="T178" s="54"/>
      <c r="U178" s="54"/>
      <c r="V178" s="54"/>
      <c r="W178" s="54"/>
      <c r="X178" s="54"/>
      <c r="Y178" s="54"/>
      <c r="Z178" s="54"/>
      <c r="AA178" s="54"/>
      <c r="AB178" s="54"/>
      <c r="AC178" s="52"/>
      <c r="AD178" s="52"/>
    </row>
    <row r="179" spans="1:30" ht="21" customHeight="1">
      <c r="A179" s="180" t="s">
        <v>107</v>
      </c>
      <c r="B179" s="166" t="s">
        <v>430</v>
      </c>
      <c r="C179" s="166" t="s">
        <v>320</v>
      </c>
      <c r="D179" s="166" t="s">
        <v>224</v>
      </c>
      <c r="E179" s="166" t="s">
        <v>225</v>
      </c>
      <c r="F179" s="166" t="s">
        <v>321</v>
      </c>
      <c r="G179" s="166" t="s">
        <v>322</v>
      </c>
      <c r="H179" s="54">
        <v>373680</v>
      </c>
      <c r="I179" s="54">
        <v>373680</v>
      </c>
      <c r="J179" s="54">
        <v>373680</v>
      </c>
      <c r="K179" s="54"/>
      <c r="L179" s="54">
        <v>112104</v>
      </c>
      <c r="M179" s="54"/>
      <c r="N179" s="54">
        <v>261576</v>
      </c>
      <c r="O179" s="54"/>
      <c r="P179" s="54"/>
      <c r="Q179" s="54"/>
      <c r="R179" s="54"/>
      <c r="S179" s="54"/>
      <c r="T179" s="54"/>
      <c r="U179" s="54"/>
      <c r="V179" s="54"/>
      <c r="W179" s="54"/>
      <c r="X179" s="54"/>
      <c r="Y179" s="54"/>
      <c r="Z179" s="54"/>
      <c r="AA179" s="54"/>
      <c r="AB179" s="54"/>
      <c r="AC179" s="52"/>
      <c r="AD179" s="52"/>
    </row>
    <row r="180" spans="1:30" ht="21" customHeight="1">
      <c r="A180" s="180" t="s">
        <v>107</v>
      </c>
      <c r="B180" s="166" t="s">
        <v>430</v>
      </c>
      <c r="C180" s="166" t="s">
        <v>320</v>
      </c>
      <c r="D180" s="166" t="s">
        <v>224</v>
      </c>
      <c r="E180" s="166" t="s">
        <v>225</v>
      </c>
      <c r="F180" s="166" t="s">
        <v>321</v>
      </c>
      <c r="G180" s="166" t="s">
        <v>322</v>
      </c>
      <c r="H180" s="54">
        <v>367613.51</v>
      </c>
      <c r="I180" s="54">
        <v>367613.51</v>
      </c>
      <c r="J180" s="54">
        <v>367613.51</v>
      </c>
      <c r="K180" s="54"/>
      <c r="L180" s="54">
        <v>110284.05</v>
      </c>
      <c r="M180" s="54"/>
      <c r="N180" s="54">
        <v>257329.46</v>
      </c>
      <c r="O180" s="54"/>
      <c r="P180" s="54"/>
      <c r="Q180" s="54"/>
      <c r="R180" s="54"/>
      <c r="S180" s="54"/>
      <c r="T180" s="54"/>
      <c r="U180" s="54"/>
      <c r="V180" s="54"/>
      <c r="W180" s="54"/>
      <c r="X180" s="54"/>
      <c r="Y180" s="54"/>
      <c r="Z180" s="54"/>
      <c r="AA180" s="54"/>
      <c r="AB180" s="54"/>
      <c r="AC180" s="52"/>
      <c r="AD180" s="52"/>
    </row>
    <row r="181" spans="1:30" ht="21" customHeight="1">
      <c r="A181" s="180" t="s">
        <v>107</v>
      </c>
      <c r="B181" s="166" t="s">
        <v>431</v>
      </c>
      <c r="C181" s="166" t="s">
        <v>231</v>
      </c>
      <c r="D181" s="166" t="s">
        <v>230</v>
      </c>
      <c r="E181" s="166" t="s">
        <v>231</v>
      </c>
      <c r="F181" s="166" t="s">
        <v>330</v>
      </c>
      <c r="G181" s="166" t="s">
        <v>231</v>
      </c>
      <c r="H181" s="54">
        <v>13379196</v>
      </c>
      <c r="I181" s="54">
        <v>13379196</v>
      </c>
      <c r="J181" s="54">
        <v>13379196</v>
      </c>
      <c r="K181" s="54"/>
      <c r="L181" s="54">
        <v>4013758.8</v>
      </c>
      <c r="M181" s="54"/>
      <c r="N181" s="54">
        <v>9365437.1999999993</v>
      </c>
      <c r="O181" s="54"/>
      <c r="P181" s="54"/>
      <c r="Q181" s="54"/>
      <c r="R181" s="54"/>
      <c r="S181" s="54"/>
      <c r="T181" s="54"/>
      <c r="U181" s="54"/>
      <c r="V181" s="54"/>
      <c r="W181" s="54"/>
      <c r="X181" s="54"/>
      <c r="Y181" s="54"/>
      <c r="Z181" s="54"/>
      <c r="AA181" s="54"/>
      <c r="AB181" s="54"/>
      <c r="AC181" s="52"/>
      <c r="AD181" s="52"/>
    </row>
    <row r="182" spans="1:30" ht="21" customHeight="1">
      <c r="A182" s="180" t="s">
        <v>107</v>
      </c>
      <c r="B182" s="166" t="s">
        <v>432</v>
      </c>
      <c r="C182" s="166" t="s">
        <v>403</v>
      </c>
      <c r="D182" s="166" t="s">
        <v>170</v>
      </c>
      <c r="E182" s="166" t="s">
        <v>171</v>
      </c>
      <c r="F182" s="166" t="s">
        <v>349</v>
      </c>
      <c r="G182" s="166" t="s">
        <v>350</v>
      </c>
      <c r="H182" s="54">
        <v>110424</v>
      </c>
      <c r="I182" s="54">
        <v>110424</v>
      </c>
      <c r="J182" s="54">
        <v>110424</v>
      </c>
      <c r="K182" s="54"/>
      <c r="L182" s="54">
        <v>33127.199999999997</v>
      </c>
      <c r="M182" s="54"/>
      <c r="N182" s="54">
        <v>77296.800000000003</v>
      </c>
      <c r="O182" s="54"/>
      <c r="P182" s="54"/>
      <c r="Q182" s="54"/>
      <c r="R182" s="54"/>
      <c r="S182" s="54"/>
      <c r="T182" s="54"/>
      <c r="U182" s="54"/>
      <c r="V182" s="54"/>
      <c r="W182" s="54"/>
      <c r="X182" s="54"/>
      <c r="Y182" s="54"/>
      <c r="Z182" s="54"/>
      <c r="AA182" s="54"/>
      <c r="AB182" s="54"/>
      <c r="AC182" s="52"/>
      <c r="AD182" s="52"/>
    </row>
    <row r="183" spans="1:30" ht="21" customHeight="1">
      <c r="A183" s="180" t="s">
        <v>107</v>
      </c>
      <c r="B183" s="166" t="s">
        <v>433</v>
      </c>
      <c r="C183" s="166" t="s">
        <v>335</v>
      </c>
      <c r="D183" s="166" t="s">
        <v>170</v>
      </c>
      <c r="E183" s="166" t="s">
        <v>171</v>
      </c>
      <c r="F183" s="166" t="s">
        <v>336</v>
      </c>
      <c r="G183" s="166" t="s">
        <v>337</v>
      </c>
      <c r="H183" s="54">
        <v>10800</v>
      </c>
      <c r="I183" s="54">
        <v>10800</v>
      </c>
      <c r="J183" s="54">
        <v>10800</v>
      </c>
      <c r="K183" s="54"/>
      <c r="L183" s="54">
        <v>3240</v>
      </c>
      <c r="M183" s="54"/>
      <c r="N183" s="54">
        <v>7560</v>
      </c>
      <c r="O183" s="54"/>
      <c r="P183" s="54"/>
      <c r="Q183" s="54"/>
      <c r="R183" s="54"/>
      <c r="S183" s="54"/>
      <c r="T183" s="54"/>
      <c r="U183" s="54"/>
      <c r="V183" s="54"/>
      <c r="W183" s="54"/>
      <c r="X183" s="54"/>
      <c r="Y183" s="54"/>
      <c r="Z183" s="54"/>
      <c r="AA183" s="54"/>
      <c r="AB183" s="54"/>
      <c r="AC183" s="52"/>
      <c r="AD183" s="52"/>
    </row>
    <row r="184" spans="1:30" ht="21" customHeight="1">
      <c r="A184" s="180" t="s">
        <v>107</v>
      </c>
      <c r="B184" s="166" t="s">
        <v>434</v>
      </c>
      <c r="C184" s="166" t="s">
        <v>285</v>
      </c>
      <c r="D184" s="166" t="s">
        <v>170</v>
      </c>
      <c r="E184" s="166" t="s">
        <v>171</v>
      </c>
      <c r="F184" s="166" t="s">
        <v>346</v>
      </c>
      <c r="G184" s="166" t="s">
        <v>285</v>
      </c>
      <c r="H184" s="54">
        <v>5000</v>
      </c>
      <c r="I184" s="54">
        <v>5000</v>
      </c>
      <c r="J184" s="54">
        <v>5000</v>
      </c>
      <c r="K184" s="54"/>
      <c r="L184" s="54">
        <v>1500</v>
      </c>
      <c r="M184" s="54"/>
      <c r="N184" s="54">
        <v>3500</v>
      </c>
      <c r="O184" s="54"/>
      <c r="P184" s="54"/>
      <c r="Q184" s="54"/>
      <c r="R184" s="54"/>
      <c r="S184" s="54"/>
      <c r="T184" s="54"/>
      <c r="U184" s="54"/>
      <c r="V184" s="54"/>
      <c r="W184" s="54"/>
      <c r="X184" s="54"/>
      <c r="Y184" s="54"/>
      <c r="Z184" s="54"/>
      <c r="AA184" s="54"/>
      <c r="AB184" s="54"/>
      <c r="AC184" s="52"/>
      <c r="AD184" s="52"/>
    </row>
    <row r="185" spans="1:30" ht="21" customHeight="1">
      <c r="A185" s="180" t="s">
        <v>107</v>
      </c>
      <c r="B185" s="166" t="s">
        <v>435</v>
      </c>
      <c r="C185" s="166" t="s">
        <v>436</v>
      </c>
      <c r="D185" s="166" t="s">
        <v>206</v>
      </c>
      <c r="E185" s="166" t="s">
        <v>207</v>
      </c>
      <c r="F185" s="166" t="s">
        <v>437</v>
      </c>
      <c r="G185" s="166" t="s">
        <v>436</v>
      </c>
      <c r="H185" s="54">
        <v>97000</v>
      </c>
      <c r="I185" s="54">
        <v>97000</v>
      </c>
      <c r="J185" s="54">
        <v>97000</v>
      </c>
      <c r="K185" s="54"/>
      <c r="L185" s="54">
        <v>29100</v>
      </c>
      <c r="M185" s="54"/>
      <c r="N185" s="54">
        <v>67900</v>
      </c>
      <c r="O185" s="54"/>
      <c r="P185" s="54"/>
      <c r="Q185" s="54"/>
      <c r="R185" s="54"/>
      <c r="S185" s="54"/>
      <c r="T185" s="54"/>
      <c r="U185" s="54"/>
      <c r="V185" s="54"/>
      <c r="W185" s="54"/>
      <c r="X185" s="54"/>
      <c r="Y185" s="54"/>
      <c r="Z185" s="54"/>
      <c r="AA185" s="54"/>
      <c r="AB185" s="54"/>
      <c r="AC185" s="52"/>
      <c r="AD185" s="52"/>
    </row>
    <row r="186" spans="1:30" ht="21" customHeight="1">
      <c r="A186" s="180" t="s">
        <v>107</v>
      </c>
      <c r="B186" s="166" t="s">
        <v>438</v>
      </c>
      <c r="C186" s="166" t="s">
        <v>348</v>
      </c>
      <c r="D186" s="166" t="s">
        <v>214</v>
      </c>
      <c r="E186" s="166" t="s">
        <v>215</v>
      </c>
      <c r="F186" s="166" t="s">
        <v>349</v>
      </c>
      <c r="G186" s="166" t="s">
        <v>350</v>
      </c>
      <c r="H186" s="54">
        <v>1440</v>
      </c>
      <c r="I186" s="54">
        <v>1440</v>
      </c>
      <c r="J186" s="54">
        <v>1440</v>
      </c>
      <c r="K186" s="54"/>
      <c r="L186" s="54">
        <v>432</v>
      </c>
      <c r="M186" s="54"/>
      <c r="N186" s="54">
        <v>1008</v>
      </c>
      <c r="O186" s="54"/>
      <c r="P186" s="54"/>
      <c r="Q186" s="54"/>
      <c r="R186" s="54"/>
      <c r="S186" s="54"/>
      <c r="T186" s="54"/>
      <c r="U186" s="54"/>
      <c r="V186" s="54"/>
      <c r="W186" s="54"/>
      <c r="X186" s="54"/>
      <c r="Y186" s="54"/>
      <c r="Z186" s="54"/>
      <c r="AA186" s="54"/>
      <c r="AB186" s="54"/>
      <c r="AC186" s="52"/>
      <c r="AD186" s="52"/>
    </row>
    <row r="187" spans="1:30" ht="21" customHeight="1">
      <c r="A187" s="180" t="s">
        <v>107</v>
      </c>
      <c r="B187" s="166" t="s">
        <v>438</v>
      </c>
      <c r="C187" s="166" t="s">
        <v>348</v>
      </c>
      <c r="D187" s="166" t="s">
        <v>214</v>
      </c>
      <c r="E187" s="166" t="s">
        <v>215</v>
      </c>
      <c r="F187" s="166" t="s">
        <v>349</v>
      </c>
      <c r="G187" s="166" t="s">
        <v>350</v>
      </c>
      <c r="H187" s="54">
        <v>9984</v>
      </c>
      <c r="I187" s="54">
        <v>9984</v>
      </c>
      <c r="J187" s="54">
        <v>9984</v>
      </c>
      <c r="K187" s="54"/>
      <c r="L187" s="54">
        <v>2995.2</v>
      </c>
      <c r="M187" s="54"/>
      <c r="N187" s="54">
        <v>6988.8</v>
      </c>
      <c r="O187" s="54"/>
      <c r="P187" s="54"/>
      <c r="Q187" s="54"/>
      <c r="R187" s="54"/>
      <c r="S187" s="54"/>
      <c r="T187" s="54"/>
      <c r="U187" s="54"/>
      <c r="V187" s="54"/>
      <c r="W187" s="54"/>
      <c r="X187" s="54"/>
      <c r="Y187" s="54"/>
      <c r="Z187" s="54"/>
      <c r="AA187" s="54"/>
      <c r="AB187" s="54"/>
      <c r="AC187" s="52"/>
      <c r="AD187" s="52"/>
    </row>
    <row r="188" spans="1:30" ht="21" customHeight="1">
      <c r="A188" s="180" t="s">
        <v>107</v>
      </c>
      <c r="B188" s="166" t="s">
        <v>438</v>
      </c>
      <c r="C188" s="166" t="s">
        <v>348</v>
      </c>
      <c r="D188" s="166" t="s">
        <v>214</v>
      </c>
      <c r="E188" s="166" t="s">
        <v>215</v>
      </c>
      <c r="F188" s="166" t="s">
        <v>349</v>
      </c>
      <c r="G188" s="166" t="s">
        <v>350</v>
      </c>
      <c r="H188" s="54">
        <v>82056</v>
      </c>
      <c r="I188" s="54">
        <v>82056</v>
      </c>
      <c r="J188" s="54">
        <v>82056</v>
      </c>
      <c r="K188" s="54"/>
      <c r="L188" s="54">
        <v>24616.799999999999</v>
      </c>
      <c r="M188" s="54"/>
      <c r="N188" s="54">
        <v>57439.199999999997</v>
      </c>
      <c r="O188" s="54"/>
      <c r="P188" s="54"/>
      <c r="Q188" s="54"/>
      <c r="R188" s="54"/>
      <c r="S188" s="54"/>
      <c r="T188" s="54"/>
      <c r="U188" s="54"/>
      <c r="V188" s="54"/>
      <c r="W188" s="54"/>
      <c r="X188" s="54"/>
      <c r="Y188" s="54"/>
      <c r="Z188" s="54"/>
      <c r="AA188" s="54"/>
      <c r="AB188" s="54"/>
      <c r="AC188" s="52"/>
      <c r="AD188" s="52"/>
    </row>
    <row r="189" spans="1:30" ht="21" customHeight="1">
      <c r="A189" s="180" t="s">
        <v>107</v>
      </c>
      <c r="B189" s="166" t="s">
        <v>439</v>
      </c>
      <c r="C189" s="166" t="s">
        <v>366</v>
      </c>
      <c r="D189" s="166" t="s">
        <v>170</v>
      </c>
      <c r="E189" s="166" t="s">
        <v>171</v>
      </c>
      <c r="F189" s="166" t="s">
        <v>353</v>
      </c>
      <c r="G189" s="166" t="s">
        <v>354</v>
      </c>
      <c r="H189" s="54">
        <v>5640</v>
      </c>
      <c r="I189" s="54">
        <v>5640</v>
      </c>
      <c r="J189" s="54">
        <v>5640</v>
      </c>
      <c r="K189" s="54"/>
      <c r="L189" s="54">
        <v>1692</v>
      </c>
      <c r="M189" s="54"/>
      <c r="N189" s="54">
        <v>3948</v>
      </c>
      <c r="O189" s="54"/>
      <c r="P189" s="54"/>
      <c r="Q189" s="54"/>
      <c r="R189" s="54"/>
      <c r="S189" s="54"/>
      <c r="T189" s="54"/>
      <c r="U189" s="54"/>
      <c r="V189" s="54"/>
      <c r="W189" s="54"/>
      <c r="X189" s="54"/>
      <c r="Y189" s="54"/>
      <c r="Z189" s="54"/>
      <c r="AA189" s="54"/>
      <c r="AB189" s="54"/>
      <c r="AC189" s="52"/>
      <c r="AD189" s="52"/>
    </row>
    <row r="190" spans="1:30" ht="21" customHeight="1">
      <c r="A190" s="180" t="s">
        <v>107</v>
      </c>
      <c r="B190" s="166" t="s">
        <v>439</v>
      </c>
      <c r="C190" s="166" t="s">
        <v>366</v>
      </c>
      <c r="D190" s="166" t="s">
        <v>170</v>
      </c>
      <c r="E190" s="166" t="s">
        <v>171</v>
      </c>
      <c r="F190" s="166" t="s">
        <v>367</v>
      </c>
      <c r="G190" s="166" t="s">
        <v>368</v>
      </c>
      <c r="H190" s="54">
        <v>3600</v>
      </c>
      <c r="I190" s="54">
        <v>3600</v>
      </c>
      <c r="J190" s="54">
        <v>3600</v>
      </c>
      <c r="K190" s="54"/>
      <c r="L190" s="54">
        <v>1080</v>
      </c>
      <c r="M190" s="54"/>
      <c r="N190" s="54">
        <v>2520</v>
      </c>
      <c r="O190" s="54"/>
      <c r="P190" s="54"/>
      <c r="Q190" s="54"/>
      <c r="R190" s="54"/>
      <c r="S190" s="54"/>
      <c r="T190" s="54"/>
      <c r="U190" s="54"/>
      <c r="V190" s="54"/>
      <c r="W190" s="54"/>
      <c r="X190" s="54"/>
      <c r="Y190" s="54"/>
      <c r="Z190" s="54"/>
      <c r="AA190" s="54"/>
      <c r="AB190" s="54"/>
      <c r="AC190" s="52"/>
      <c r="AD190" s="52"/>
    </row>
    <row r="191" spans="1:30" ht="21" customHeight="1">
      <c r="A191" s="180" t="s">
        <v>107</v>
      </c>
      <c r="B191" s="166" t="s">
        <v>439</v>
      </c>
      <c r="C191" s="166" t="s">
        <v>366</v>
      </c>
      <c r="D191" s="166" t="s">
        <v>170</v>
      </c>
      <c r="E191" s="166" t="s">
        <v>171</v>
      </c>
      <c r="F191" s="166" t="s">
        <v>369</v>
      </c>
      <c r="G191" s="166" t="s">
        <v>370</v>
      </c>
      <c r="H191" s="54">
        <v>8400</v>
      </c>
      <c r="I191" s="54">
        <v>8400</v>
      </c>
      <c r="J191" s="54">
        <v>8400</v>
      </c>
      <c r="K191" s="54"/>
      <c r="L191" s="54">
        <v>2520</v>
      </c>
      <c r="M191" s="54"/>
      <c r="N191" s="54">
        <v>5880</v>
      </c>
      <c r="O191" s="54"/>
      <c r="P191" s="54"/>
      <c r="Q191" s="54"/>
      <c r="R191" s="54"/>
      <c r="S191" s="54"/>
      <c r="T191" s="54"/>
      <c r="U191" s="54"/>
      <c r="V191" s="54"/>
      <c r="W191" s="54"/>
      <c r="X191" s="54"/>
      <c r="Y191" s="54"/>
      <c r="Z191" s="54"/>
      <c r="AA191" s="54"/>
      <c r="AB191" s="54"/>
      <c r="AC191" s="52"/>
      <c r="AD191" s="52"/>
    </row>
    <row r="192" spans="1:30" ht="21" customHeight="1">
      <c r="A192" s="180" t="s">
        <v>107</v>
      </c>
      <c r="B192" s="166" t="s">
        <v>439</v>
      </c>
      <c r="C192" s="166" t="s">
        <v>366</v>
      </c>
      <c r="D192" s="166" t="s">
        <v>170</v>
      </c>
      <c r="E192" s="166" t="s">
        <v>171</v>
      </c>
      <c r="F192" s="166" t="s">
        <v>371</v>
      </c>
      <c r="G192" s="166" t="s">
        <v>372</v>
      </c>
      <c r="H192" s="54">
        <v>1200</v>
      </c>
      <c r="I192" s="54">
        <v>1200</v>
      </c>
      <c r="J192" s="54">
        <v>1200</v>
      </c>
      <c r="K192" s="54"/>
      <c r="L192" s="54">
        <v>360</v>
      </c>
      <c r="M192" s="54"/>
      <c r="N192" s="54">
        <v>840</v>
      </c>
      <c r="O192" s="54"/>
      <c r="P192" s="54"/>
      <c r="Q192" s="54"/>
      <c r="R192" s="54"/>
      <c r="S192" s="54"/>
      <c r="T192" s="54"/>
      <c r="U192" s="54"/>
      <c r="V192" s="54"/>
      <c r="W192" s="54"/>
      <c r="X192" s="54"/>
      <c r="Y192" s="54"/>
      <c r="Z192" s="54"/>
      <c r="AA192" s="54"/>
      <c r="AB192" s="54"/>
      <c r="AC192" s="52"/>
      <c r="AD192" s="52"/>
    </row>
    <row r="193" spans="1:30" ht="21" customHeight="1">
      <c r="A193" s="180" t="s">
        <v>107</v>
      </c>
      <c r="B193" s="166" t="s">
        <v>439</v>
      </c>
      <c r="C193" s="166" t="s">
        <v>366</v>
      </c>
      <c r="D193" s="166" t="s">
        <v>170</v>
      </c>
      <c r="E193" s="166" t="s">
        <v>171</v>
      </c>
      <c r="F193" s="166" t="s">
        <v>373</v>
      </c>
      <c r="G193" s="166" t="s">
        <v>374</v>
      </c>
      <c r="H193" s="54">
        <v>3000</v>
      </c>
      <c r="I193" s="54">
        <v>3000</v>
      </c>
      <c r="J193" s="54">
        <v>3000</v>
      </c>
      <c r="K193" s="54"/>
      <c r="L193" s="54">
        <v>900</v>
      </c>
      <c r="M193" s="54"/>
      <c r="N193" s="54">
        <v>2100</v>
      </c>
      <c r="O193" s="54"/>
      <c r="P193" s="54"/>
      <c r="Q193" s="54"/>
      <c r="R193" s="54"/>
      <c r="S193" s="54"/>
      <c r="T193" s="54"/>
      <c r="U193" s="54"/>
      <c r="V193" s="54"/>
      <c r="W193" s="54"/>
      <c r="X193" s="54"/>
      <c r="Y193" s="54"/>
      <c r="Z193" s="54"/>
      <c r="AA193" s="54"/>
      <c r="AB193" s="54"/>
      <c r="AC193" s="52"/>
      <c r="AD193" s="52"/>
    </row>
    <row r="194" spans="1:30" ht="21" customHeight="1">
      <c r="A194" s="180" t="s">
        <v>107</v>
      </c>
      <c r="B194" s="166" t="s">
        <v>439</v>
      </c>
      <c r="C194" s="166" t="s">
        <v>366</v>
      </c>
      <c r="D194" s="166" t="s">
        <v>170</v>
      </c>
      <c r="E194" s="166" t="s">
        <v>171</v>
      </c>
      <c r="F194" s="166" t="s">
        <v>391</v>
      </c>
      <c r="G194" s="166" t="s">
        <v>392</v>
      </c>
      <c r="H194" s="54">
        <v>1000</v>
      </c>
      <c r="I194" s="54">
        <v>1000</v>
      </c>
      <c r="J194" s="54">
        <v>1000</v>
      </c>
      <c r="K194" s="54"/>
      <c r="L194" s="54">
        <v>300</v>
      </c>
      <c r="M194" s="54"/>
      <c r="N194" s="54">
        <v>700</v>
      </c>
      <c r="O194" s="54"/>
      <c r="P194" s="54"/>
      <c r="Q194" s="54"/>
      <c r="R194" s="54"/>
      <c r="S194" s="54"/>
      <c r="T194" s="54"/>
      <c r="U194" s="54"/>
      <c r="V194" s="54"/>
      <c r="W194" s="54"/>
      <c r="X194" s="54"/>
      <c r="Y194" s="54"/>
      <c r="Z194" s="54"/>
      <c r="AA194" s="54"/>
      <c r="AB194" s="54"/>
      <c r="AC194" s="52"/>
      <c r="AD194" s="52"/>
    </row>
    <row r="195" spans="1:30" ht="21" customHeight="1">
      <c r="A195" s="180" t="s">
        <v>107</v>
      </c>
      <c r="B195" s="166" t="s">
        <v>439</v>
      </c>
      <c r="C195" s="166" t="s">
        <v>366</v>
      </c>
      <c r="D195" s="166" t="s">
        <v>170</v>
      </c>
      <c r="E195" s="166" t="s">
        <v>171</v>
      </c>
      <c r="F195" s="166" t="s">
        <v>395</v>
      </c>
      <c r="G195" s="166" t="s">
        <v>396</v>
      </c>
      <c r="H195" s="54">
        <v>38400</v>
      </c>
      <c r="I195" s="54">
        <v>38400</v>
      </c>
      <c r="J195" s="54">
        <v>38400</v>
      </c>
      <c r="K195" s="54"/>
      <c r="L195" s="54">
        <v>11520</v>
      </c>
      <c r="M195" s="54"/>
      <c r="N195" s="54">
        <v>26880</v>
      </c>
      <c r="O195" s="54"/>
      <c r="P195" s="54"/>
      <c r="Q195" s="54"/>
      <c r="R195" s="54"/>
      <c r="S195" s="54"/>
      <c r="T195" s="54"/>
      <c r="U195" s="54"/>
      <c r="V195" s="54"/>
      <c r="W195" s="54"/>
      <c r="X195" s="54"/>
      <c r="Y195" s="54"/>
      <c r="Z195" s="54"/>
      <c r="AA195" s="54"/>
      <c r="AB195" s="54"/>
      <c r="AC195" s="52"/>
      <c r="AD195" s="52"/>
    </row>
    <row r="196" spans="1:30" ht="21" customHeight="1">
      <c r="A196" s="180" t="s">
        <v>107</v>
      </c>
      <c r="B196" s="166" t="s">
        <v>440</v>
      </c>
      <c r="C196" s="166" t="s">
        <v>352</v>
      </c>
      <c r="D196" s="166" t="s">
        <v>170</v>
      </c>
      <c r="E196" s="166" t="s">
        <v>171</v>
      </c>
      <c r="F196" s="166" t="s">
        <v>353</v>
      </c>
      <c r="G196" s="166" t="s">
        <v>354</v>
      </c>
      <c r="H196" s="54">
        <v>305400</v>
      </c>
      <c r="I196" s="54">
        <v>305400</v>
      </c>
      <c r="J196" s="54">
        <v>305400</v>
      </c>
      <c r="K196" s="54"/>
      <c r="L196" s="54">
        <v>91620</v>
      </c>
      <c r="M196" s="54"/>
      <c r="N196" s="54">
        <v>213780</v>
      </c>
      <c r="O196" s="54"/>
      <c r="P196" s="54"/>
      <c r="Q196" s="54"/>
      <c r="R196" s="54"/>
      <c r="S196" s="54"/>
      <c r="T196" s="54"/>
      <c r="U196" s="54"/>
      <c r="V196" s="54"/>
      <c r="W196" s="54"/>
      <c r="X196" s="54"/>
      <c r="Y196" s="54"/>
      <c r="Z196" s="54"/>
      <c r="AA196" s="54"/>
      <c r="AB196" s="54"/>
      <c r="AC196" s="52"/>
      <c r="AD196" s="52"/>
    </row>
    <row r="197" spans="1:30" ht="21" customHeight="1">
      <c r="A197" s="180" t="s">
        <v>107</v>
      </c>
      <c r="B197" s="166" t="s">
        <v>441</v>
      </c>
      <c r="C197" s="166" t="s">
        <v>358</v>
      </c>
      <c r="D197" s="166" t="s">
        <v>168</v>
      </c>
      <c r="E197" s="166" t="s">
        <v>169</v>
      </c>
      <c r="F197" s="166" t="s">
        <v>317</v>
      </c>
      <c r="G197" s="166" t="s">
        <v>318</v>
      </c>
      <c r="H197" s="54">
        <v>420000</v>
      </c>
      <c r="I197" s="54">
        <v>420000</v>
      </c>
      <c r="J197" s="54">
        <v>420000</v>
      </c>
      <c r="K197" s="54"/>
      <c r="L197" s="54">
        <v>126000</v>
      </c>
      <c r="M197" s="54"/>
      <c r="N197" s="54">
        <v>294000</v>
      </c>
      <c r="O197" s="54"/>
      <c r="P197" s="54"/>
      <c r="Q197" s="54"/>
      <c r="R197" s="54"/>
      <c r="S197" s="54"/>
      <c r="T197" s="54"/>
      <c r="U197" s="54"/>
      <c r="V197" s="54"/>
      <c r="W197" s="54"/>
      <c r="X197" s="54"/>
      <c r="Y197" s="54"/>
      <c r="Z197" s="54"/>
      <c r="AA197" s="54"/>
      <c r="AB197" s="54"/>
      <c r="AC197" s="52"/>
      <c r="AD197" s="52"/>
    </row>
    <row r="198" spans="1:30" ht="21" customHeight="1">
      <c r="A198" s="180" t="s">
        <v>107</v>
      </c>
      <c r="B198" s="166" t="s">
        <v>441</v>
      </c>
      <c r="C198" s="166" t="s">
        <v>358</v>
      </c>
      <c r="D198" s="166" t="s">
        <v>170</v>
      </c>
      <c r="E198" s="166" t="s">
        <v>171</v>
      </c>
      <c r="F198" s="166" t="s">
        <v>317</v>
      </c>
      <c r="G198" s="166" t="s">
        <v>318</v>
      </c>
      <c r="H198" s="54">
        <v>3498000</v>
      </c>
      <c r="I198" s="54">
        <v>3498000</v>
      </c>
      <c r="J198" s="54">
        <v>3498000</v>
      </c>
      <c r="K198" s="54"/>
      <c r="L198" s="54">
        <v>1049400</v>
      </c>
      <c r="M198" s="54"/>
      <c r="N198" s="54">
        <v>2448600</v>
      </c>
      <c r="O198" s="54"/>
      <c r="P198" s="54"/>
      <c r="Q198" s="54"/>
      <c r="R198" s="54"/>
      <c r="S198" s="54"/>
      <c r="T198" s="54"/>
      <c r="U198" s="54"/>
      <c r="V198" s="54"/>
      <c r="W198" s="54"/>
      <c r="X198" s="54"/>
      <c r="Y198" s="54"/>
      <c r="Z198" s="54"/>
      <c r="AA198" s="54"/>
      <c r="AB198" s="54"/>
      <c r="AC198" s="52"/>
      <c r="AD198" s="52"/>
    </row>
    <row r="199" spans="1:30" ht="21" customHeight="1">
      <c r="A199" s="180" t="s">
        <v>107</v>
      </c>
      <c r="B199" s="166" t="s">
        <v>441</v>
      </c>
      <c r="C199" s="166" t="s">
        <v>358</v>
      </c>
      <c r="D199" s="166" t="s">
        <v>172</v>
      </c>
      <c r="E199" s="166" t="s">
        <v>173</v>
      </c>
      <c r="F199" s="166" t="s">
        <v>317</v>
      </c>
      <c r="G199" s="166" t="s">
        <v>318</v>
      </c>
      <c r="H199" s="54">
        <v>2274000</v>
      </c>
      <c r="I199" s="54">
        <v>2274000</v>
      </c>
      <c r="J199" s="54">
        <v>2274000</v>
      </c>
      <c r="K199" s="54"/>
      <c r="L199" s="54">
        <v>682200</v>
      </c>
      <c r="M199" s="54"/>
      <c r="N199" s="54">
        <v>1591800</v>
      </c>
      <c r="O199" s="54"/>
      <c r="P199" s="54"/>
      <c r="Q199" s="54"/>
      <c r="R199" s="54"/>
      <c r="S199" s="54"/>
      <c r="T199" s="54"/>
      <c r="U199" s="54"/>
      <c r="V199" s="54"/>
      <c r="W199" s="54"/>
      <c r="X199" s="54"/>
      <c r="Y199" s="54"/>
      <c r="Z199" s="54"/>
      <c r="AA199" s="54"/>
      <c r="AB199" s="54"/>
      <c r="AC199" s="52"/>
      <c r="AD199" s="52"/>
    </row>
    <row r="200" spans="1:30" ht="21" customHeight="1">
      <c r="A200" s="180" t="s">
        <v>107</v>
      </c>
      <c r="B200" s="166" t="s">
        <v>441</v>
      </c>
      <c r="C200" s="166" t="s">
        <v>358</v>
      </c>
      <c r="D200" s="166" t="s">
        <v>186</v>
      </c>
      <c r="E200" s="166" t="s">
        <v>187</v>
      </c>
      <c r="F200" s="166" t="s">
        <v>317</v>
      </c>
      <c r="G200" s="166" t="s">
        <v>318</v>
      </c>
      <c r="H200" s="54">
        <v>84000</v>
      </c>
      <c r="I200" s="54">
        <v>84000</v>
      </c>
      <c r="J200" s="54">
        <v>84000</v>
      </c>
      <c r="K200" s="54"/>
      <c r="L200" s="54">
        <v>25200</v>
      </c>
      <c r="M200" s="54"/>
      <c r="N200" s="54">
        <v>58800</v>
      </c>
      <c r="O200" s="54"/>
      <c r="P200" s="54"/>
      <c r="Q200" s="54"/>
      <c r="R200" s="54"/>
      <c r="S200" s="54"/>
      <c r="T200" s="54"/>
      <c r="U200" s="54"/>
      <c r="V200" s="54"/>
      <c r="W200" s="54"/>
      <c r="X200" s="54"/>
      <c r="Y200" s="54"/>
      <c r="Z200" s="54"/>
      <c r="AA200" s="54"/>
      <c r="AB200" s="54"/>
      <c r="AC200" s="52"/>
      <c r="AD200" s="52"/>
    </row>
    <row r="201" spans="1:30" ht="21" customHeight="1">
      <c r="A201" s="180" t="s">
        <v>107</v>
      </c>
      <c r="B201" s="166" t="s">
        <v>442</v>
      </c>
      <c r="C201" s="166" t="s">
        <v>400</v>
      </c>
      <c r="D201" s="166" t="s">
        <v>168</v>
      </c>
      <c r="E201" s="166" t="s">
        <v>169</v>
      </c>
      <c r="F201" s="166" t="s">
        <v>313</v>
      </c>
      <c r="G201" s="166" t="s">
        <v>314</v>
      </c>
      <c r="H201" s="54">
        <v>417600</v>
      </c>
      <c r="I201" s="54">
        <v>417600</v>
      </c>
      <c r="J201" s="54">
        <v>417600</v>
      </c>
      <c r="K201" s="54"/>
      <c r="L201" s="54">
        <v>125280</v>
      </c>
      <c r="M201" s="54"/>
      <c r="N201" s="54">
        <v>292320</v>
      </c>
      <c r="O201" s="54"/>
      <c r="P201" s="54"/>
      <c r="Q201" s="54"/>
      <c r="R201" s="54"/>
      <c r="S201" s="54"/>
      <c r="T201" s="54"/>
      <c r="U201" s="54"/>
      <c r="V201" s="54"/>
      <c r="W201" s="54"/>
      <c r="X201" s="54"/>
      <c r="Y201" s="54"/>
      <c r="Z201" s="54"/>
      <c r="AA201" s="54"/>
      <c r="AB201" s="54"/>
      <c r="AC201" s="52"/>
      <c r="AD201" s="52"/>
    </row>
    <row r="202" spans="1:30" ht="21" customHeight="1">
      <c r="A202" s="180" t="s">
        <v>107</v>
      </c>
      <c r="B202" s="166" t="s">
        <v>442</v>
      </c>
      <c r="C202" s="166" t="s">
        <v>400</v>
      </c>
      <c r="D202" s="166" t="s">
        <v>170</v>
      </c>
      <c r="E202" s="166" t="s">
        <v>171</v>
      </c>
      <c r="F202" s="166" t="s">
        <v>313</v>
      </c>
      <c r="G202" s="166" t="s">
        <v>314</v>
      </c>
      <c r="H202" s="54">
        <v>3772800</v>
      </c>
      <c r="I202" s="54">
        <v>3772800</v>
      </c>
      <c r="J202" s="54">
        <v>3772800</v>
      </c>
      <c r="K202" s="54"/>
      <c r="L202" s="54">
        <v>1131840</v>
      </c>
      <c r="M202" s="54"/>
      <c r="N202" s="54">
        <v>2640960</v>
      </c>
      <c r="O202" s="54"/>
      <c r="P202" s="54"/>
      <c r="Q202" s="54"/>
      <c r="R202" s="54"/>
      <c r="S202" s="54"/>
      <c r="T202" s="54"/>
      <c r="U202" s="54"/>
      <c r="V202" s="54"/>
      <c r="W202" s="54"/>
      <c r="X202" s="54"/>
      <c r="Y202" s="54"/>
      <c r="Z202" s="54"/>
      <c r="AA202" s="54"/>
      <c r="AB202" s="54"/>
      <c r="AC202" s="52"/>
      <c r="AD202" s="52"/>
    </row>
    <row r="203" spans="1:30" ht="21" customHeight="1">
      <c r="A203" s="180" t="s">
        <v>107</v>
      </c>
      <c r="B203" s="166" t="s">
        <v>442</v>
      </c>
      <c r="C203" s="166" t="s">
        <v>400</v>
      </c>
      <c r="D203" s="166" t="s">
        <v>172</v>
      </c>
      <c r="E203" s="166" t="s">
        <v>173</v>
      </c>
      <c r="F203" s="166" t="s">
        <v>313</v>
      </c>
      <c r="G203" s="166" t="s">
        <v>314</v>
      </c>
      <c r="H203" s="54">
        <v>2320800</v>
      </c>
      <c r="I203" s="54">
        <v>2320800</v>
      </c>
      <c r="J203" s="54">
        <v>2320800</v>
      </c>
      <c r="K203" s="54"/>
      <c r="L203" s="54">
        <v>696240</v>
      </c>
      <c r="M203" s="54"/>
      <c r="N203" s="54">
        <v>1624560</v>
      </c>
      <c r="O203" s="54"/>
      <c r="P203" s="54"/>
      <c r="Q203" s="54"/>
      <c r="R203" s="54"/>
      <c r="S203" s="54"/>
      <c r="T203" s="54"/>
      <c r="U203" s="54"/>
      <c r="V203" s="54"/>
      <c r="W203" s="54"/>
      <c r="X203" s="54"/>
      <c r="Y203" s="54"/>
      <c r="Z203" s="54"/>
      <c r="AA203" s="54"/>
      <c r="AB203" s="54"/>
      <c r="AC203" s="52"/>
      <c r="AD203" s="52"/>
    </row>
    <row r="204" spans="1:30" ht="21" customHeight="1">
      <c r="A204" s="180" t="s">
        <v>107</v>
      </c>
      <c r="B204" s="166" t="s">
        <v>442</v>
      </c>
      <c r="C204" s="166" t="s">
        <v>400</v>
      </c>
      <c r="D204" s="166" t="s">
        <v>186</v>
      </c>
      <c r="E204" s="166" t="s">
        <v>187</v>
      </c>
      <c r="F204" s="166" t="s">
        <v>313</v>
      </c>
      <c r="G204" s="166" t="s">
        <v>314</v>
      </c>
      <c r="H204" s="54">
        <v>84000</v>
      </c>
      <c r="I204" s="54">
        <v>84000</v>
      </c>
      <c r="J204" s="54">
        <v>84000</v>
      </c>
      <c r="K204" s="54"/>
      <c r="L204" s="54">
        <v>25200</v>
      </c>
      <c r="M204" s="54"/>
      <c r="N204" s="54">
        <v>58800</v>
      </c>
      <c r="O204" s="54"/>
      <c r="P204" s="54"/>
      <c r="Q204" s="54"/>
      <c r="R204" s="54"/>
      <c r="S204" s="54"/>
      <c r="T204" s="54"/>
      <c r="U204" s="54"/>
      <c r="V204" s="54"/>
      <c r="W204" s="54"/>
      <c r="X204" s="54"/>
      <c r="Y204" s="54"/>
      <c r="Z204" s="54"/>
      <c r="AA204" s="54"/>
      <c r="AB204" s="54"/>
      <c r="AC204" s="52"/>
      <c r="AD204" s="52"/>
    </row>
    <row r="205" spans="1:30" ht="21" customHeight="1">
      <c r="A205" s="180" t="s">
        <v>107</v>
      </c>
      <c r="B205" s="166" t="s">
        <v>443</v>
      </c>
      <c r="C205" s="166" t="s">
        <v>378</v>
      </c>
      <c r="D205" s="166" t="s">
        <v>168</v>
      </c>
      <c r="E205" s="166" t="s">
        <v>169</v>
      </c>
      <c r="F205" s="166" t="s">
        <v>361</v>
      </c>
      <c r="G205" s="166" t="s">
        <v>362</v>
      </c>
      <c r="H205" s="54">
        <v>327770</v>
      </c>
      <c r="I205" s="54">
        <v>327770</v>
      </c>
      <c r="J205" s="54">
        <v>327770</v>
      </c>
      <c r="K205" s="54"/>
      <c r="L205" s="54">
        <v>98331</v>
      </c>
      <c r="M205" s="54"/>
      <c r="N205" s="54">
        <v>229439</v>
      </c>
      <c r="O205" s="54"/>
      <c r="P205" s="54"/>
      <c r="Q205" s="54"/>
      <c r="R205" s="54"/>
      <c r="S205" s="54"/>
      <c r="T205" s="54"/>
      <c r="U205" s="54"/>
      <c r="V205" s="54"/>
      <c r="W205" s="54"/>
      <c r="X205" s="54"/>
      <c r="Y205" s="54"/>
      <c r="Z205" s="54"/>
      <c r="AA205" s="54"/>
      <c r="AB205" s="54"/>
      <c r="AC205" s="52"/>
      <c r="AD205" s="52"/>
    </row>
    <row r="206" spans="1:30" ht="21" customHeight="1">
      <c r="A206" s="180" t="s">
        <v>107</v>
      </c>
      <c r="B206" s="166" t="s">
        <v>443</v>
      </c>
      <c r="C206" s="166" t="s">
        <v>378</v>
      </c>
      <c r="D206" s="166" t="s">
        <v>170</v>
      </c>
      <c r="E206" s="166" t="s">
        <v>171</v>
      </c>
      <c r="F206" s="166" t="s">
        <v>361</v>
      </c>
      <c r="G206" s="166" t="s">
        <v>362</v>
      </c>
      <c r="H206" s="54">
        <v>3027689</v>
      </c>
      <c r="I206" s="54">
        <v>3027689</v>
      </c>
      <c r="J206" s="54">
        <v>3027689</v>
      </c>
      <c r="K206" s="54"/>
      <c r="L206" s="54">
        <v>908306.7</v>
      </c>
      <c r="M206" s="54"/>
      <c r="N206" s="54">
        <v>2119382.2999999998</v>
      </c>
      <c r="O206" s="54"/>
      <c r="P206" s="54"/>
      <c r="Q206" s="54"/>
      <c r="R206" s="54"/>
      <c r="S206" s="54"/>
      <c r="T206" s="54"/>
      <c r="U206" s="54"/>
      <c r="V206" s="54"/>
      <c r="W206" s="54"/>
      <c r="X206" s="54"/>
      <c r="Y206" s="54"/>
      <c r="Z206" s="54"/>
      <c r="AA206" s="54"/>
      <c r="AB206" s="54"/>
      <c r="AC206" s="52"/>
      <c r="AD206" s="52"/>
    </row>
    <row r="207" spans="1:30" ht="21" customHeight="1">
      <c r="A207" s="180" t="s">
        <v>107</v>
      </c>
      <c r="B207" s="166" t="s">
        <v>443</v>
      </c>
      <c r="C207" s="166" t="s">
        <v>378</v>
      </c>
      <c r="D207" s="166" t="s">
        <v>172</v>
      </c>
      <c r="E207" s="166" t="s">
        <v>173</v>
      </c>
      <c r="F207" s="166" t="s">
        <v>361</v>
      </c>
      <c r="G207" s="166" t="s">
        <v>362</v>
      </c>
      <c r="H207" s="54">
        <v>2109656</v>
      </c>
      <c r="I207" s="54">
        <v>2109656</v>
      </c>
      <c r="J207" s="54">
        <v>2109656</v>
      </c>
      <c r="K207" s="54"/>
      <c r="L207" s="54">
        <v>632896.80000000005</v>
      </c>
      <c r="M207" s="54"/>
      <c r="N207" s="54">
        <v>1476759.2</v>
      </c>
      <c r="O207" s="54"/>
      <c r="P207" s="54"/>
      <c r="Q207" s="54"/>
      <c r="R207" s="54"/>
      <c r="S207" s="54"/>
      <c r="T207" s="54"/>
      <c r="U207" s="54"/>
      <c r="V207" s="54"/>
      <c r="W207" s="54"/>
      <c r="X207" s="54"/>
      <c r="Y207" s="54"/>
      <c r="Z207" s="54"/>
      <c r="AA207" s="54"/>
      <c r="AB207" s="54"/>
      <c r="AC207" s="52"/>
      <c r="AD207" s="52"/>
    </row>
    <row r="208" spans="1:30" ht="21" customHeight="1">
      <c r="A208" s="180" t="s">
        <v>107</v>
      </c>
      <c r="B208" s="166" t="s">
        <v>443</v>
      </c>
      <c r="C208" s="166" t="s">
        <v>378</v>
      </c>
      <c r="D208" s="166" t="s">
        <v>186</v>
      </c>
      <c r="E208" s="166" t="s">
        <v>187</v>
      </c>
      <c r="F208" s="166" t="s">
        <v>361</v>
      </c>
      <c r="G208" s="166" t="s">
        <v>362</v>
      </c>
      <c r="H208" s="54">
        <v>73359</v>
      </c>
      <c r="I208" s="54">
        <v>73359</v>
      </c>
      <c r="J208" s="54">
        <v>73359</v>
      </c>
      <c r="K208" s="54"/>
      <c r="L208" s="54">
        <v>22007.7</v>
      </c>
      <c r="M208" s="54"/>
      <c r="N208" s="54">
        <v>51351.3</v>
      </c>
      <c r="O208" s="54"/>
      <c r="P208" s="54"/>
      <c r="Q208" s="54"/>
      <c r="R208" s="54"/>
      <c r="S208" s="54"/>
      <c r="T208" s="54"/>
      <c r="U208" s="54"/>
      <c r="V208" s="54"/>
      <c r="W208" s="54"/>
      <c r="X208" s="54"/>
      <c r="Y208" s="54"/>
      <c r="Z208" s="54"/>
      <c r="AA208" s="54"/>
      <c r="AB208" s="54"/>
      <c r="AC208" s="52"/>
      <c r="AD208" s="52"/>
    </row>
    <row r="209" spans="1:30" ht="21" customHeight="1">
      <c r="A209" s="180" t="s">
        <v>107</v>
      </c>
      <c r="B209" s="166" t="s">
        <v>444</v>
      </c>
      <c r="C209" s="166" t="s">
        <v>343</v>
      </c>
      <c r="D209" s="166" t="s">
        <v>168</v>
      </c>
      <c r="E209" s="166" t="s">
        <v>169</v>
      </c>
      <c r="F209" s="166" t="s">
        <v>344</v>
      </c>
      <c r="G209" s="166" t="s">
        <v>343</v>
      </c>
      <c r="H209" s="54">
        <v>143926.56</v>
      </c>
      <c r="I209" s="54">
        <v>143926.56</v>
      </c>
      <c r="J209" s="54">
        <v>143926.56</v>
      </c>
      <c r="K209" s="54"/>
      <c r="L209" s="54">
        <v>43177.97</v>
      </c>
      <c r="M209" s="54"/>
      <c r="N209" s="54">
        <f>J209-L209</f>
        <v>100748.59</v>
      </c>
      <c r="O209" s="54"/>
      <c r="P209" s="54"/>
      <c r="Q209" s="54"/>
      <c r="R209" s="54"/>
      <c r="S209" s="54"/>
      <c r="T209" s="54"/>
      <c r="U209" s="54"/>
      <c r="V209" s="54"/>
      <c r="W209" s="54"/>
      <c r="X209" s="54"/>
      <c r="Y209" s="54"/>
      <c r="Z209" s="54"/>
      <c r="AA209" s="54"/>
      <c r="AB209" s="54"/>
      <c r="AC209" s="52"/>
      <c r="AD209" s="52"/>
    </row>
    <row r="210" spans="1:30" ht="21" customHeight="1">
      <c r="A210" s="180" t="s">
        <v>107</v>
      </c>
      <c r="B210" s="166" t="s">
        <v>444</v>
      </c>
      <c r="C210" s="166" t="s">
        <v>343</v>
      </c>
      <c r="D210" s="166" t="s">
        <v>170</v>
      </c>
      <c r="E210" s="166" t="s">
        <v>171</v>
      </c>
      <c r="F210" s="166" t="s">
        <v>344</v>
      </c>
      <c r="G210" s="166" t="s">
        <v>343</v>
      </c>
      <c r="H210" s="54">
        <v>1285084.32</v>
      </c>
      <c r="I210" s="54">
        <v>1285084.32</v>
      </c>
      <c r="J210" s="54">
        <v>1285084.32</v>
      </c>
      <c r="K210" s="54"/>
      <c r="L210" s="54">
        <v>385525.3</v>
      </c>
      <c r="M210" s="54"/>
      <c r="N210" s="54">
        <f>J210-L210</f>
        <v>899559.02</v>
      </c>
      <c r="O210" s="54"/>
      <c r="P210" s="54"/>
      <c r="Q210" s="54"/>
      <c r="R210" s="54"/>
      <c r="S210" s="54"/>
      <c r="T210" s="54"/>
      <c r="U210" s="54"/>
      <c r="V210" s="54"/>
      <c r="W210" s="54"/>
      <c r="X210" s="54"/>
      <c r="Y210" s="54"/>
      <c r="Z210" s="54"/>
      <c r="AA210" s="54"/>
      <c r="AB210" s="54"/>
      <c r="AC210" s="52"/>
      <c r="AD210" s="52"/>
    </row>
    <row r="211" spans="1:30" ht="21" customHeight="1">
      <c r="A211" s="180" t="s">
        <v>107</v>
      </c>
      <c r="B211" s="166" t="s">
        <v>444</v>
      </c>
      <c r="C211" s="166" t="s">
        <v>343</v>
      </c>
      <c r="D211" s="166" t="s">
        <v>172</v>
      </c>
      <c r="E211" s="166" t="s">
        <v>173</v>
      </c>
      <c r="F211" s="166" t="s">
        <v>344</v>
      </c>
      <c r="G211" s="166" t="s">
        <v>343</v>
      </c>
      <c r="H211" s="54">
        <v>877122</v>
      </c>
      <c r="I211" s="54">
        <v>877122</v>
      </c>
      <c r="J211" s="54">
        <v>877122</v>
      </c>
      <c r="K211" s="54"/>
      <c r="L211" s="54">
        <v>263136.59999999998</v>
      </c>
      <c r="M211" s="54"/>
      <c r="N211" s="54">
        <f>J211-L211</f>
        <v>613985.4</v>
      </c>
      <c r="O211" s="54"/>
      <c r="P211" s="54"/>
      <c r="Q211" s="54"/>
      <c r="R211" s="54"/>
      <c r="S211" s="54"/>
      <c r="T211" s="54"/>
      <c r="U211" s="54"/>
      <c r="V211" s="54"/>
      <c r="W211" s="54"/>
      <c r="X211" s="54"/>
      <c r="Y211" s="54"/>
      <c r="Z211" s="54"/>
      <c r="AA211" s="54"/>
      <c r="AB211" s="54"/>
      <c r="AC211" s="52"/>
      <c r="AD211" s="52"/>
    </row>
    <row r="212" spans="1:30" ht="21" customHeight="1">
      <c r="A212" s="180" t="s">
        <v>107</v>
      </c>
      <c r="B212" s="166" t="s">
        <v>444</v>
      </c>
      <c r="C212" s="166" t="s">
        <v>343</v>
      </c>
      <c r="D212" s="166" t="s">
        <v>186</v>
      </c>
      <c r="E212" s="166" t="s">
        <v>187</v>
      </c>
      <c r="F212" s="166" t="s">
        <v>344</v>
      </c>
      <c r="G212" s="166" t="s">
        <v>343</v>
      </c>
      <c r="H212" s="54">
        <v>31194.959999999999</v>
      </c>
      <c r="I212" s="54">
        <v>31194.959999999999</v>
      </c>
      <c r="J212" s="54">
        <v>31194.959999999999</v>
      </c>
      <c r="K212" s="54"/>
      <c r="L212" s="54">
        <v>9358.49</v>
      </c>
      <c r="M212" s="54"/>
      <c r="N212" s="54">
        <f>J212-L212</f>
        <v>21836.47</v>
      </c>
      <c r="O212" s="54"/>
      <c r="P212" s="54"/>
      <c r="Q212" s="54"/>
      <c r="R212" s="54"/>
      <c r="S212" s="54"/>
      <c r="T212" s="54"/>
      <c r="U212" s="54"/>
      <c r="V212" s="54"/>
      <c r="W212" s="54"/>
      <c r="X212" s="54"/>
      <c r="Y212" s="54"/>
      <c r="Z212" s="54"/>
      <c r="AA212" s="54"/>
      <c r="AB212" s="54"/>
      <c r="AC212" s="52"/>
      <c r="AD212" s="52"/>
    </row>
    <row r="213" spans="1:30" ht="21" customHeight="1">
      <c r="A213" s="180" t="s">
        <v>109</v>
      </c>
      <c r="B213" s="166" t="s">
        <v>445</v>
      </c>
      <c r="C213" s="166" t="s">
        <v>320</v>
      </c>
      <c r="D213" s="166" t="s">
        <v>170</v>
      </c>
      <c r="E213" s="166" t="s">
        <v>171</v>
      </c>
      <c r="F213" s="166" t="s">
        <v>321</v>
      </c>
      <c r="G213" s="166" t="s">
        <v>322</v>
      </c>
      <c r="H213" s="54">
        <v>145664</v>
      </c>
      <c r="I213" s="54">
        <v>145664</v>
      </c>
      <c r="J213" s="54">
        <v>145664</v>
      </c>
      <c r="K213" s="54"/>
      <c r="L213" s="54">
        <v>43699.199999999997</v>
      </c>
      <c r="M213" s="54"/>
      <c r="N213" s="54">
        <v>101964.8</v>
      </c>
      <c r="O213" s="54"/>
      <c r="P213" s="54"/>
      <c r="Q213" s="54"/>
      <c r="R213" s="54"/>
      <c r="S213" s="54"/>
      <c r="T213" s="54"/>
      <c r="U213" s="54"/>
      <c r="V213" s="54"/>
      <c r="W213" s="54"/>
      <c r="X213" s="54"/>
      <c r="Y213" s="54"/>
      <c r="Z213" s="54"/>
      <c r="AA213" s="54"/>
      <c r="AB213" s="54"/>
      <c r="AC213" s="52"/>
      <c r="AD213" s="52"/>
    </row>
    <row r="214" spans="1:30" ht="21" customHeight="1">
      <c r="A214" s="180" t="s">
        <v>109</v>
      </c>
      <c r="B214" s="166" t="s">
        <v>445</v>
      </c>
      <c r="C214" s="166" t="s">
        <v>320</v>
      </c>
      <c r="D214" s="166" t="s">
        <v>208</v>
      </c>
      <c r="E214" s="166" t="s">
        <v>209</v>
      </c>
      <c r="F214" s="166" t="s">
        <v>323</v>
      </c>
      <c r="G214" s="166" t="s">
        <v>324</v>
      </c>
      <c r="H214" s="54">
        <v>2448704</v>
      </c>
      <c r="I214" s="54">
        <v>2448704</v>
      </c>
      <c r="J214" s="54">
        <v>2448704</v>
      </c>
      <c r="K214" s="54"/>
      <c r="L214" s="54">
        <v>734611.2</v>
      </c>
      <c r="M214" s="54"/>
      <c r="N214" s="54">
        <v>1714092.8</v>
      </c>
      <c r="O214" s="54"/>
      <c r="P214" s="54"/>
      <c r="Q214" s="54"/>
      <c r="R214" s="54"/>
      <c r="S214" s="54"/>
      <c r="T214" s="54"/>
      <c r="U214" s="54"/>
      <c r="V214" s="54"/>
      <c r="W214" s="54"/>
      <c r="X214" s="54"/>
      <c r="Y214" s="54"/>
      <c r="Z214" s="54"/>
      <c r="AA214" s="54"/>
      <c r="AB214" s="54"/>
      <c r="AC214" s="52"/>
      <c r="AD214" s="52"/>
    </row>
    <row r="215" spans="1:30" ht="21" customHeight="1">
      <c r="A215" s="180" t="s">
        <v>109</v>
      </c>
      <c r="B215" s="166" t="s">
        <v>445</v>
      </c>
      <c r="C215" s="166" t="s">
        <v>320</v>
      </c>
      <c r="D215" s="166" t="s">
        <v>210</v>
      </c>
      <c r="E215" s="166" t="s">
        <v>211</v>
      </c>
      <c r="F215" s="166" t="s">
        <v>325</v>
      </c>
      <c r="G215" s="166" t="s">
        <v>326</v>
      </c>
      <c r="H215" s="54">
        <v>720000</v>
      </c>
      <c r="I215" s="54">
        <v>720000</v>
      </c>
      <c r="J215" s="54">
        <v>720000</v>
      </c>
      <c r="K215" s="54"/>
      <c r="L215" s="54">
        <v>216000</v>
      </c>
      <c r="M215" s="54"/>
      <c r="N215" s="54">
        <v>504000</v>
      </c>
      <c r="O215" s="54"/>
      <c r="P215" s="54"/>
      <c r="Q215" s="54"/>
      <c r="R215" s="54"/>
      <c r="S215" s="54"/>
      <c r="T215" s="54"/>
      <c r="U215" s="54"/>
      <c r="V215" s="54"/>
      <c r="W215" s="54"/>
      <c r="X215" s="54"/>
      <c r="Y215" s="54"/>
      <c r="Z215" s="54"/>
      <c r="AA215" s="54"/>
      <c r="AB215" s="54"/>
      <c r="AC215" s="52"/>
      <c r="AD215" s="52"/>
    </row>
    <row r="216" spans="1:30" ht="21" customHeight="1">
      <c r="A216" s="180" t="s">
        <v>109</v>
      </c>
      <c r="B216" s="166" t="s">
        <v>445</v>
      </c>
      <c r="C216" s="166" t="s">
        <v>320</v>
      </c>
      <c r="D216" s="166" t="s">
        <v>222</v>
      </c>
      <c r="E216" s="166" t="s">
        <v>223</v>
      </c>
      <c r="F216" s="166" t="s">
        <v>327</v>
      </c>
      <c r="G216" s="166" t="s">
        <v>328</v>
      </c>
      <c r="H216" s="54">
        <v>1165312</v>
      </c>
      <c r="I216" s="54">
        <v>1165312</v>
      </c>
      <c r="J216" s="54">
        <v>1165312</v>
      </c>
      <c r="K216" s="54"/>
      <c r="L216" s="54">
        <v>349593.59999999998</v>
      </c>
      <c r="M216" s="54"/>
      <c r="N216" s="54">
        <v>815718.40000000002</v>
      </c>
      <c r="O216" s="54"/>
      <c r="P216" s="54"/>
      <c r="Q216" s="54"/>
      <c r="R216" s="54"/>
      <c r="S216" s="54"/>
      <c r="T216" s="54"/>
      <c r="U216" s="54"/>
      <c r="V216" s="54"/>
      <c r="W216" s="54"/>
      <c r="X216" s="54"/>
      <c r="Y216" s="54"/>
      <c r="Z216" s="54"/>
      <c r="AA216" s="54"/>
      <c r="AB216" s="54"/>
      <c r="AC216" s="52"/>
      <c r="AD216" s="52"/>
    </row>
    <row r="217" spans="1:30" ht="21" customHeight="1">
      <c r="A217" s="180" t="s">
        <v>109</v>
      </c>
      <c r="B217" s="166" t="s">
        <v>445</v>
      </c>
      <c r="C217" s="166" t="s">
        <v>320</v>
      </c>
      <c r="D217" s="166" t="s">
        <v>222</v>
      </c>
      <c r="E217" s="166" t="s">
        <v>223</v>
      </c>
      <c r="F217" s="166" t="s">
        <v>327</v>
      </c>
      <c r="G217" s="166" t="s">
        <v>328</v>
      </c>
      <c r="H217" s="54">
        <v>87398.399999999994</v>
      </c>
      <c r="I217" s="54">
        <v>87398.399999999994</v>
      </c>
      <c r="J217" s="54">
        <v>87398.399999999994</v>
      </c>
      <c r="K217" s="54"/>
      <c r="L217" s="54">
        <v>26219.52</v>
      </c>
      <c r="M217" s="54"/>
      <c r="N217" s="54">
        <v>61178.879999999997</v>
      </c>
      <c r="O217" s="54"/>
      <c r="P217" s="54"/>
      <c r="Q217" s="54"/>
      <c r="R217" s="54"/>
      <c r="S217" s="54"/>
      <c r="T217" s="54"/>
      <c r="U217" s="54"/>
      <c r="V217" s="54"/>
      <c r="W217" s="54"/>
      <c r="X217" s="54"/>
      <c r="Y217" s="54"/>
      <c r="Z217" s="54"/>
      <c r="AA217" s="54"/>
      <c r="AB217" s="54"/>
      <c r="AC217" s="52"/>
      <c r="AD217" s="52"/>
    </row>
    <row r="218" spans="1:30" ht="21" customHeight="1">
      <c r="A218" s="180" t="s">
        <v>109</v>
      </c>
      <c r="B218" s="166" t="s">
        <v>445</v>
      </c>
      <c r="C218" s="166" t="s">
        <v>320</v>
      </c>
      <c r="D218" s="166" t="s">
        <v>224</v>
      </c>
      <c r="E218" s="166" t="s">
        <v>225</v>
      </c>
      <c r="F218" s="166" t="s">
        <v>321</v>
      </c>
      <c r="G218" s="166" t="s">
        <v>322</v>
      </c>
      <c r="H218" s="54">
        <v>43699.199999999997</v>
      </c>
      <c r="I218" s="54">
        <v>43699.199999999997</v>
      </c>
      <c r="J218" s="54">
        <v>43699.199999999997</v>
      </c>
      <c r="K218" s="54"/>
      <c r="L218" s="54">
        <v>13109.76</v>
      </c>
      <c r="M218" s="54"/>
      <c r="N218" s="54">
        <v>30589.439999999999</v>
      </c>
      <c r="O218" s="54"/>
      <c r="P218" s="54"/>
      <c r="Q218" s="54"/>
      <c r="R218" s="54"/>
      <c r="S218" s="54"/>
      <c r="T218" s="54"/>
      <c r="U218" s="54"/>
      <c r="V218" s="54"/>
      <c r="W218" s="54"/>
      <c r="X218" s="54"/>
      <c r="Y218" s="54"/>
      <c r="Z218" s="54"/>
      <c r="AA218" s="54"/>
      <c r="AB218" s="54"/>
      <c r="AC218" s="52"/>
      <c r="AD218" s="52"/>
    </row>
    <row r="219" spans="1:30" ht="21" customHeight="1">
      <c r="A219" s="180" t="s">
        <v>109</v>
      </c>
      <c r="B219" s="166" t="s">
        <v>445</v>
      </c>
      <c r="C219" s="166" t="s">
        <v>320</v>
      </c>
      <c r="D219" s="166" t="s">
        <v>224</v>
      </c>
      <c r="E219" s="166" t="s">
        <v>225</v>
      </c>
      <c r="F219" s="166" t="s">
        <v>321</v>
      </c>
      <c r="G219" s="166" t="s">
        <v>322</v>
      </c>
      <c r="H219" s="54">
        <v>57120</v>
      </c>
      <c r="I219" s="54">
        <v>57120</v>
      </c>
      <c r="J219" s="54">
        <v>57120</v>
      </c>
      <c r="K219" s="54"/>
      <c r="L219" s="54">
        <v>17136</v>
      </c>
      <c r="M219" s="54"/>
      <c r="N219" s="54">
        <v>39984</v>
      </c>
      <c r="O219" s="54"/>
      <c r="P219" s="54"/>
      <c r="Q219" s="54"/>
      <c r="R219" s="54"/>
      <c r="S219" s="54"/>
      <c r="T219" s="54"/>
      <c r="U219" s="54"/>
      <c r="V219" s="54"/>
      <c r="W219" s="54"/>
      <c r="X219" s="54"/>
      <c r="Y219" s="54"/>
      <c r="Z219" s="54"/>
      <c r="AA219" s="54"/>
      <c r="AB219" s="54"/>
      <c r="AC219" s="52"/>
      <c r="AD219" s="52"/>
    </row>
    <row r="220" spans="1:30" ht="21" customHeight="1">
      <c r="A220" s="180" t="s">
        <v>109</v>
      </c>
      <c r="B220" s="166" t="s">
        <v>446</v>
      </c>
      <c r="C220" s="166" t="s">
        <v>231</v>
      </c>
      <c r="D220" s="166" t="s">
        <v>230</v>
      </c>
      <c r="E220" s="166" t="s">
        <v>231</v>
      </c>
      <c r="F220" s="166" t="s">
        <v>330</v>
      </c>
      <c r="G220" s="166" t="s">
        <v>231</v>
      </c>
      <c r="H220" s="54">
        <v>1583148</v>
      </c>
      <c r="I220" s="54">
        <v>1583148</v>
      </c>
      <c r="J220" s="54">
        <v>1583148</v>
      </c>
      <c r="K220" s="54"/>
      <c r="L220" s="54">
        <v>474944.4</v>
      </c>
      <c r="M220" s="54"/>
      <c r="N220" s="54">
        <v>1108203.6000000001</v>
      </c>
      <c r="O220" s="54"/>
      <c r="P220" s="54"/>
      <c r="Q220" s="54"/>
      <c r="R220" s="54"/>
      <c r="S220" s="54"/>
      <c r="T220" s="54"/>
      <c r="U220" s="54"/>
      <c r="V220" s="54"/>
      <c r="W220" s="54"/>
      <c r="X220" s="54"/>
      <c r="Y220" s="54"/>
      <c r="Z220" s="54"/>
      <c r="AA220" s="54"/>
      <c r="AB220" s="54"/>
      <c r="AC220" s="52"/>
      <c r="AD220" s="52"/>
    </row>
    <row r="221" spans="1:30" ht="21" customHeight="1">
      <c r="A221" s="180" t="s">
        <v>109</v>
      </c>
      <c r="B221" s="166" t="s">
        <v>447</v>
      </c>
      <c r="C221" s="166" t="s">
        <v>343</v>
      </c>
      <c r="D221" s="166" t="s">
        <v>168</v>
      </c>
      <c r="E221" s="166" t="s">
        <v>169</v>
      </c>
      <c r="F221" s="166" t="s">
        <v>344</v>
      </c>
      <c r="G221" s="166" t="s">
        <v>343</v>
      </c>
      <c r="H221" s="54">
        <v>18775.439999999999</v>
      </c>
      <c r="I221" s="54">
        <v>18775.439999999999</v>
      </c>
      <c r="J221" s="54">
        <v>18775.439999999999</v>
      </c>
      <c r="K221" s="54"/>
      <c r="L221" s="54">
        <v>5632.63</v>
      </c>
      <c r="M221" s="54"/>
      <c r="N221" s="54">
        <v>13142.81</v>
      </c>
      <c r="O221" s="54"/>
      <c r="P221" s="54"/>
      <c r="Q221" s="54"/>
      <c r="R221" s="54"/>
      <c r="S221" s="54"/>
      <c r="T221" s="54"/>
      <c r="U221" s="54"/>
      <c r="V221" s="54"/>
      <c r="W221" s="54"/>
      <c r="X221" s="54"/>
      <c r="Y221" s="54"/>
      <c r="Z221" s="54"/>
      <c r="AA221" s="54"/>
      <c r="AB221" s="54"/>
      <c r="AC221" s="52"/>
      <c r="AD221" s="52"/>
    </row>
    <row r="222" spans="1:30" ht="21" customHeight="1">
      <c r="A222" s="180" t="s">
        <v>109</v>
      </c>
      <c r="B222" s="166" t="s">
        <v>447</v>
      </c>
      <c r="C222" s="166" t="s">
        <v>343</v>
      </c>
      <c r="D222" s="166" t="s">
        <v>170</v>
      </c>
      <c r="E222" s="166" t="s">
        <v>171</v>
      </c>
      <c r="F222" s="166" t="s">
        <v>344</v>
      </c>
      <c r="G222" s="166" t="s">
        <v>343</v>
      </c>
      <c r="H222" s="54">
        <v>159354</v>
      </c>
      <c r="I222" s="54">
        <v>159354</v>
      </c>
      <c r="J222" s="54">
        <v>159354</v>
      </c>
      <c r="K222" s="54"/>
      <c r="L222" s="54">
        <v>47806.2</v>
      </c>
      <c r="M222" s="54"/>
      <c r="N222" s="54">
        <v>111547.8</v>
      </c>
      <c r="O222" s="54"/>
      <c r="P222" s="54"/>
      <c r="Q222" s="54"/>
      <c r="R222" s="54"/>
      <c r="S222" s="54"/>
      <c r="T222" s="54"/>
      <c r="U222" s="54"/>
      <c r="V222" s="54"/>
      <c r="W222" s="54"/>
      <c r="X222" s="54"/>
      <c r="Y222" s="54"/>
      <c r="Z222" s="54"/>
      <c r="AA222" s="54"/>
      <c r="AB222" s="54"/>
      <c r="AC222" s="52"/>
      <c r="AD222" s="52"/>
    </row>
    <row r="223" spans="1:30" ht="21" customHeight="1">
      <c r="A223" s="180" t="s">
        <v>109</v>
      </c>
      <c r="B223" s="166" t="s">
        <v>447</v>
      </c>
      <c r="C223" s="166" t="s">
        <v>343</v>
      </c>
      <c r="D223" s="166" t="s">
        <v>172</v>
      </c>
      <c r="E223" s="166" t="s">
        <v>173</v>
      </c>
      <c r="F223" s="166" t="s">
        <v>344</v>
      </c>
      <c r="G223" s="166" t="s">
        <v>343</v>
      </c>
      <c r="H223" s="54">
        <v>99925.68</v>
      </c>
      <c r="I223" s="54">
        <v>99925.68</v>
      </c>
      <c r="J223" s="54">
        <v>99925.68</v>
      </c>
      <c r="K223" s="54"/>
      <c r="L223" s="54">
        <v>29977.7</v>
      </c>
      <c r="M223" s="54"/>
      <c r="N223" s="54">
        <v>69947.98</v>
      </c>
      <c r="O223" s="54"/>
      <c r="P223" s="54"/>
      <c r="Q223" s="54"/>
      <c r="R223" s="54"/>
      <c r="S223" s="54"/>
      <c r="T223" s="54"/>
      <c r="U223" s="54"/>
      <c r="V223" s="54"/>
      <c r="W223" s="54"/>
      <c r="X223" s="54"/>
      <c r="Y223" s="54"/>
      <c r="Z223" s="54"/>
      <c r="AA223" s="54"/>
      <c r="AB223" s="54"/>
      <c r="AC223" s="52"/>
      <c r="AD223" s="52"/>
    </row>
    <row r="224" spans="1:30" ht="21" customHeight="1">
      <c r="A224" s="180" t="s">
        <v>109</v>
      </c>
      <c r="B224" s="166" t="s">
        <v>448</v>
      </c>
      <c r="C224" s="166" t="s">
        <v>316</v>
      </c>
      <c r="D224" s="166" t="s">
        <v>168</v>
      </c>
      <c r="E224" s="166" t="s">
        <v>169</v>
      </c>
      <c r="F224" s="166" t="s">
        <v>311</v>
      </c>
      <c r="G224" s="166" t="s">
        <v>312</v>
      </c>
      <c r="H224" s="54">
        <v>536172</v>
      </c>
      <c r="I224" s="54">
        <v>536172</v>
      </c>
      <c r="J224" s="54">
        <v>536172</v>
      </c>
      <c r="K224" s="54"/>
      <c r="L224" s="54">
        <v>160851.6</v>
      </c>
      <c r="M224" s="54"/>
      <c r="N224" s="54">
        <v>375320.4</v>
      </c>
      <c r="O224" s="54"/>
      <c r="P224" s="54"/>
      <c r="Q224" s="54"/>
      <c r="R224" s="54"/>
      <c r="S224" s="54"/>
      <c r="T224" s="54"/>
      <c r="U224" s="54"/>
      <c r="V224" s="54"/>
      <c r="W224" s="54"/>
      <c r="X224" s="54"/>
      <c r="Y224" s="54"/>
      <c r="Z224" s="54"/>
      <c r="AA224" s="54"/>
      <c r="AB224" s="54"/>
      <c r="AC224" s="52"/>
      <c r="AD224" s="52"/>
    </row>
    <row r="225" spans="1:30" ht="21" customHeight="1">
      <c r="A225" s="180" t="s">
        <v>109</v>
      </c>
      <c r="B225" s="166" t="s">
        <v>448</v>
      </c>
      <c r="C225" s="166" t="s">
        <v>316</v>
      </c>
      <c r="D225" s="166" t="s">
        <v>168</v>
      </c>
      <c r="E225" s="166" t="s">
        <v>169</v>
      </c>
      <c r="F225" s="166" t="s">
        <v>313</v>
      </c>
      <c r="G225" s="166" t="s">
        <v>314</v>
      </c>
      <c r="H225" s="54">
        <v>43944</v>
      </c>
      <c r="I225" s="54">
        <v>43944</v>
      </c>
      <c r="J225" s="54">
        <v>43944</v>
      </c>
      <c r="K225" s="54"/>
      <c r="L225" s="54">
        <v>13183.2</v>
      </c>
      <c r="M225" s="54"/>
      <c r="N225" s="54">
        <v>30760.799999999999</v>
      </c>
      <c r="O225" s="54"/>
      <c r="P225" s="54"/>
      <c r="Q225" s="54"/>
      <c r="R225" s="54"/>
      <c r="S225" s="54"/>
      <c r="T225" s="54"/>
      <c r="U225" s="54"/>
      <c r="V225" s="54"/>
      <c r="W225" s="54"/>
      <c r="X225" s="54"/>
      <c r="Y225" s="54"/>
      <c r="Z225" s="54"/>
      <c r="AA225" s="54"/>
      <c r="AB225" s="54"/>
      <c r="AC225" s="52"/>
      <c r="AD225" s="52"/>
    </row>
    <row r="226" spans="1:30" ht="21" customHeight="1">
      <c r="A226" s="180" t="s">
        <v>109</v>
      </c>
      <c r="B226" s="166" t="s">
        <v>448</v>
      </c>
      <c r="C226" s="166" t="s">
        <v>316</v>
      </c>
      <c r="D226" s="166" t="s">
        <v>168</v>
      </c>
      <c r="E226" s="166" t="s">
        <v>169</v>
      </c>
      <c r="F226" s="166" t="s">
        <v>313</v>
      </c>
      <c r="G226" s="166" t="s">
        <v>314</v>
      </c>
      <c r="H226" s="54">
        <v>48000</v>
      </c>
      <c r="I226" s="54">
        <v>48000</v>
      </c>
      <c r="J226" s="54">
        <v>48000</v>
      </c>
      <c r="K226" s="54"/>
      <c r="L226" s="54">
        <v>14400</v>
      </c>
      <c r="M226" s="54"/>
      <c r="N226" s="54">
        <v>33600</v>
      </c>
      <c r="O226" s="54"/>
      <c r="P226" s="54"/>
      <c r="Q226" s="54"/>
      <c r="R226" s="54"/>
      <c r="S226" s="54"/>
      <c r="T226" s="54"/>
      <c r="U226" s="54"/>
      <c r="V226" s="54"/>
      <c r="W226" s="54"/>
      <c r="X226" s="54"/>
      <c r="Y226" s="54"/>
      <c r="Z226" s="54"/>
      <c r="AA226" s="54"/>
      <c r="AB226" s="54"/>
      <c r="AC226" s="52"/>
      <c r="AD226" s="52"/>
    </row>
    <row r="227" spans="1:30" ht="21" customHeight="1">
      <c r="A227" s="180" t="s">
        <v>109</v>
      </c>
      <c r="B227" s="166" t="s">
        <v>448</v>
      </c>
      <c r="C227" s="166" t="s">
        <v>316</v>
      </c>
      <c r="D227" s="166" t="s">
        <v>168</v>
      </c>
      <c r="E227" s="166" t="s">
        <v>169</v>
      </c>
      <c r="F227" s="166" t="s">
        <v>317</v>
      </c>
      <c r="G227" s="166" t="s">
        <v>318</v>
      </c>
      <c r="H227" s="54">
        <v>76092</v>
      </c>
      <c r="I227" s="54">
        <v>76092</v>
      </c>
      <c r="J227" s="54">
        <v>76092</v>
      </c>
      <c r="K227" s="54"/>
      <c r="L227" s="54">
        <v>22827.599999999999</v>
      </c>
      <c r="M227" s="54"/>
      <c r="N227" s="54">
        <v>53264.4</v>
      </c>
      <c r="O227" s="54"/>
      <c r="P227" s="54"/>
      <c r="Q227" s="54"/>
      <c r="R227" s="54"/>
      <c r="S227" s="54"/>
      <c r="T227" s="54"/>
      <c r="U227" s="54"/>
      <c r="V227" s="54"/>
      <c r="W227" s="54"/>
      <c r="X227" s="54"/>
      <c r="Y227" s="54"/>
      <c r="Z227" s="54"/>
      <c r="AA227" s="54"/>
      <c r="AB227" s="54"/>
      <c r="AC227" s="52"/>
      <c r="AD227" s="52"/>
    </row>
    <row r="228" spans="1:30" ht="21" customHeight="1">
      <c r="A228" s="180" t="s">
        <v>109</v>
      </c>
      <c r="B228" s="166" t="s">
        <v>448</v>
      </c>
      <c r="C228" s="166" t="s">
        <v>316</v>
      </c>
      <c r="D228" s="166" t="s">
        <v>168</v>
      </c>
      <c r="E228" s="166" t="s">
        <v>169</v>
      </c>
      <c r="F228" s="166" t="s">
        <v>317</v>
      </c>
      <c r="G228" s="166" t="s">
        <v>318</v>
      </c>
      <c r="H228" s="54">
        <v>161928</v>
      </c>
      <c r="I228" s="54">
        <v>161928</v>
      </c>
      <c r="J228" s="54">
        <v>161928</v>
      </c>
      <c r="K228" s="54"/>
      <c r="L228" s="54">
        <v>48578.400000000001</v>
      </c>
      <c r="M228" s="54"/>
      <c r="N228" s="54">
        <v>113349.6</v>
      </c>
      <c r="O228" s="54"/>
      <c r="P228" s="54"/>
      <c r="Q228" s="54"/>
      <c r="R228" s="54"/>
      <c r="S228" s="54"/>
      <c r="T228" s="54"/>
      <c r="U228" s="54"/>
      <c r="V228" s="54"/>
      <c r="W228" s="54"/>
      <c r="X228" s="54"/>
      <c r="Y228" s="54"/>
      <c r="Z228" s="54"/>
      <c r="AA228" s="54"/>
      <c r="AB228" s="54"/>
      <c r="AC228" s="52"/>
      <c r="AD228" s="52"/>
    </row>
    <row r="229" spans="1:30" ht="21" customHeight="1">
      <c r="A229" s="180" t="s">
        <v>109</v>
      </c>
      <c r="B229" s="166" t="s">
        <v>448</v>
      </c>
      <c r="C229" s="166" t="s">
        <v>316</v>
      </c>
      <c r="D229" s="166" t="s">
        <v>168</v>
      </c>
      <c r="E229" s="166" t="s">
        <v>169</v>
      </c>
      <c r="F229" s="166" t="s">
        <v>317</v>
      </c>
      <c r="G229" s="166" t="s">
        <v>318</v>
      </c>
      <c r="H229" s="54">
        <v>120636</v>
      </c>
      <c r="I229" s="54">
        <v>120636</v>
      </c>
      <c r="J229" s="54">
        <v>120636</v>
      </c>
      <c r="K229" s="54"/>
      <c r="L229" s="54">
        <v>36190.800000000003</v>
      </c>
      <c r="M229" s="54"/>
      <c r="N229" s="54">
        <v>84445.2</v>
      </c>
      <c r="O229" s="54"/>
      <c r="P229" s="54"/>
      <c r="Q229" s="54"/>
      <c r="R229" s="54"/>
      <c r="S229" s="54"/>
      <c r="T229" s="54"/>
      <c r="U229" s="54"/>
      <c r="V229" s="54"/>
      <c r="W229" s="54"/>
      <c r="X229" s="54"/>
      <c r="Y229" s="54"/>
      <c r="Z229" s="54"/>
      <c r="AA229" s="54"/>
      <c r="AB229" s="54"/>
      <c r="AC229" s="52"/>
      <c r="AD229" s="52"/>
    </row>
    <row r="230" spans="1:30" ht="21" customHeight="1">
      <c r="A230" s="180" t="s">
        <v>109</v>
      </c>
      <c r="B230" s="166" t="s">
        <v>448</v>
      </c>
      <c r="C230" s="166" t="s">
        <v>316</v>
      </c>
      <c r="D230" s="166" t="s">
        <v>170</v>
      </c>
      <c r="E230" s="166" t="s">
        <v>171</v>
      </c>
      <c r="F230" s="166" t="s">
        <v>311</v>
      </c>
      <c r="G230" s="166" t="s">
        <v>312</v>
      </c>
      <c r="H230" s="54">
        <v>4496988</v>
      </c>
      <c r="I230" s="54">
        <v>4496988</v>
      </c>
      <c r="J230" s="54">
        <v>4496988</v>
      </c>
      <c r="K230" s="54"/>
      <c r="L230" s="54">
        <v>1349096.4</v>
      </c>
      <c r="M230" s="54"/>
      <c r="N230" s="54">
        <v>3147891.6</v>
      </c>
      <c r="O230" s="54"/>
      <c r="P230" s="54"/>
      <c r="Q230" s="54"/>
      <c r="R230" s="54"/>
      <c r="S230" s="54"/>
      <c r="T230" s="54"/>
      <c r="U230" s="54"/>
      <c r="V230" s="54"/>
      <c r="W230" s="54"/>
      <c r="X230" s="54"/>
      <c r="Y230" s="54"/>
      <c r="Z230" s="54"/>
      <c r="AA230" s="54"/>
      <c r="AB230" s="54"/>
      <c r="AC230" s="52"/>
      <c r="AD230" s="52"/>
    </row>
    <row r="231" spans="1:30" ht="21" customHeight="1">
      <c r="A231" s="180" t="s">
        <v>109</v>
      </c>
      <c r="B231" s="166" t="s">
        <v>448</v>
      </c>
      <c r="C231" s="166" t="s">
        <v>316</v>
      </c>
      <c r="D231" s="166" t="s">
        <v>170</v>
      </c>
      <c r="E231" s="166" t="s">
        <v>171</v>
      </c>
      <c r="F231" s="166" t="s">
        <v>313</v>
      </c>
      <c r="G231" s="166" t="s">
        <v>314</v>
      </c>
      <c r="H231" s="54">
        <v>417066</v>
      </c>
      <c r="I231" s="54">
        <v>417066</v>
      </c>
      <c r="J231" s="54">
        <v>417066</v>
      </c>
      <c r="K231" s="54"/>
      <c r="L231" s="54">
        <v>125119.8</v>
      </c>
      <c r="M231" s="54"/>
      <c r="N231" s="54">
        <v>291946.2</v>
      </c>
      <c r="O231" s="54"/>
      <c r="P231" s="54"/>
      <c r="Q231" s="54"/>
      <c r="R231" s="54"/>
      <c r="S231" s="54"/>
      <c r="T231" s="54"/>
      <c r="U231" s="54"/>
      <c r="V231" s="54"/>
      <c r="W231" s="54"/>
      <c r="X231" s="54"/>
      <c r="Y231" s="54"/>
      <c r="Z231" s="54"/>
      <c r="AA231" s="54"/>
      <c r="AB231" s="54"/>
      <c r="AC231" s="52"/>
      <c r="AD231" s="52"/>
    </row>
    <row r="232" spans="1:30" ht="21" customHeight="1">
      <c r="A232" s="180" t="s">
        <v>109</v>
      </c>
      <c r="B232" s="166" t="s">
        <v>448</v>
      </c>
      <c r="C232" s="166" t="s">
        <v>316</v>
      </c>
      <c r="D232" s="166" t="s">
        <v>170</v>
      </c>
      <c r="E232" s="166" t="s">
        <v>171</v>
      </c>
      <c r="F232" s="166" t="s">
        <v>313</v>
      </c>
      <c r="G232" s="166" t="s">
        <v>314</v>
      </c>
      <c r="H232" s="54">
        <v>438000</v>
      </c>
      <c r="I232" s="54">
        <v>438000</v>
      </c>
      <c r="J232" s="54">
        <v>438000</v>
      </c>
      <c r="K232" s="54"/>
      <c r="L232" s="54">
        <v>131400</v>
      </c>
      <c r="M232" s="54"/>
      <c r="N232" s="54">
        <v>306600</v>
      </c>
      <c r="O232" s="54"/>
      <c r="P232" s="54"/>
      <c r="Q232" s="54"/>
      <c r="R232" s="54"/>
      <c r="S232" s="54"/>
      <c r="T232" s="54"/>
      <c r="U232" s="54"/>
      <c r="V232" s="54"/>
      <c r="W232" s="54"/>
      <c r="X232" s="54"/>
      <c r="Y232" s="54"/>
      <c r="Z232" s="54"/>
      <c r="AA232" s="54"/>
      <c r="AB232" s="54"/>
      <c r="AC232" s="52"/>
      <c r="AD232" s="52"/>
    </row>
    <row r="233" spans="1:30" ht="21" customHeight="1">
      <c r="A233" s="180" t="s">
        <v>109</v>
      </c>
      <c r="B233" s="166" t="s">
        <v>448</v>
      </c>
      <c r="C233" s="166" t="s">
        <v>316</v>
      </c>
      <c r="D233" s="166" t="s">
        <v>170</v>
      </c>
      <c r="E233" s="166" t="s">
        <v>171</v>
      </c>
      <c r="F233" s="166" t="s">
        <v>317</v>
      </c>
      <c r="G233" s="166" t="s">
        <v>318</v>
      </c>
      <c r="H233" s="54">
        <v>654480</v>
      </c>
      <c r="I233" s="54">
        <v>654480</v>
      </c>
      <c r="J233" s="54">
        <v>654480</v>
      </c>
      <c r="K233" s="54"/>
      <c r="L233" s="54">
        <v>196344</v>
      </c>
      <c r="M233" s="54"/>
      <c r="N233" s="54">
        <v>458136</v>
      </c>
      <c r="O233" s="54"/>
      <c r="P233" s="54"/>
      <c r="Q233" s="54"/>
      <c r="R233" s="54"/>
      <c r="S233" s="54"/>
      <c r="T233" s="54"/>
      <c r="U233" s="54"/>
      <c r="V233" s="54"/>
      <c r="W233" s="54"/>
      <c r="X233" s="54"/>
      <c r="Y233" s="54"/>
      <c r="Z233" s="54"/>
      <c r="AA233" s="54"/>
      <c r="AB233" s="54"/>
      <c r="AC233" s="52"/>
      <c r="AD233" s="52"/>
    </row>
    <row r="234" spans="1:30" ht="21" customHeight="1">
      <c r="A234" s="180" t="s">
        <v>109</v>
      </c>
      <c r="B234" s="166" t="s">
        <v>448</v>
      </c>
      <c r="C234" s="166" t="s">
        <v>316</v>
      </c>
      <c r="D234" s="166" t="s">
        <v>170</v>
      </c>
      <c r="E234" s="166" t="s">
        <v>171</v>
      </c>
      <c r="F234" s="166" t="s">
        <v>317</v>
      </c>
      <c r="G234" s="166" t="s">
        <v>318</v>
      </c>
      <c r="H234" s="54">
        <v>1364076</v>
      </c>
      <c r="I234" s="54">
        <v>1364076</v>
      </c>
      <c r="J234" s="54">
        <v>1364076</v>
      </c>
      <c r="K234" s="54"/>
      <c r="L234" s="54">
        <v>409222.8</v>
      </c>
      <c r="M234" s="54"/>
      <c r="N234" s="54">
        <v>954853.2</v>
      </c>
      <c r="O234" s="54"/>
      <c r="P234" s="54"/>
      <c r="Q234" s="54"/>
      <c r="R234" s="54"/>
      <c r="S234" s="54"/>
      <c r="T234" s="54"/>
      <c r="U234" s="54"/>
      <c r="V234" s="54"/>
      <c r="W234" s="54"/>
      <c r="X234" s="54"/>
      <c r="Y234" s="54"/>
      <c r="Z234" s="54"/>
      <c r="AA234" s="54"/>
      <c r="AB234" s="54"/>
      <c r="AC234" s="52"/>
      <c r="AD234" s="52"/>
    </row>
    <row r="235" spans="1:30" ht="21" customHeight="1">
      <c r="A235" s="180" t="s">
        <v>109</v>
      </c>
      <c r="B235" s="166" t="s">
        <v>448</v>
      </c>
      <c r="C235" s="166" t="s">
        <v>316</v>
      </c>
      <c r="D235" s="166" t="s">
        <v>170</v>
      </c>
      <c r="E235" s="166" t="s">
        <v>171</v>
      </c>
      <c r="F235" s="166" t="s">
        <v>317</v>
      </c>
      <c r="G235" s="166" t="s">
        <v>318</v>
      </c>
      <c r="H235" s="54">
        <v>1035180</v>
      </c>
      <c r="I235" s="54">
        <v>1035180</v>
      </c>
      <c r="J235" s="54">
        <v>1035180</v>
      </c>
      <c r="K235" s="54"/>
      <c r="L235" s="54">
        <v>310554</v>
      </c>
      <c r="M235" s="54"/>
      <c r="N235" s="54">
        <v>724626</v>
      </c>
      <c r="O235" s="54"/>
      <c r="P235" s="54"/>
      <c r="Q235" s="54"/>
      <c r="R235" s="54"/>
      <c r="S235" s="54"/>
      <c r="T235" s="54"/>
      <c r="U235" s="54"/>
      <c r="V235" s="54"/>
      <c r="W235" s="54"/>
      <c r="X235" s="54"/>
      <c r="Y235" s="54"/>
      <c r="Z235" s="54"/>
      <c r="AA235" s="54"/>
      <c r="AB235" s="54"/>
      <c r="AC235" s="52"/>
      <c r="AD235" s="52"/>
    </row>
    <row r="236" spans="1:30" ht="21" customHeight="1">
      <c r="A236" s="180" t="s">
        <v>109</v>
      </c>
      <c r="B236" s="166" t="s">
        <v>448</v>
      </c>
      <c r="C236" s="166" t="s">
        <v>316</v>
      </c>
      <c r="D236" s="166" t="s">
        <v>172</v>
      </c>
      <c r="E236" s="166" t="s">
        <v>173</v>
      </c>
      <c r="F236" s="166" t="s">
        <v>311</v>
      </c>
      <c r="G236" s="166" t="s">
        <v>312</v>
      </c>
      <c r="H236" s="54">
        <v>2930568</v>
      </c>
      <c r="I236" s="54">
        <v>2930568</v>
      </c>
      <c r="J236" s="54">
        <v>2930568</v>
      </c>
      <c r="K236" s="54"/>
      <c r="L236" s="54">
        <v>879170.4</v>
      </c>
      <c r="M236" s="54"/>
      <c r="N236" s="54">
        <v>2051397.6</v>
      </c>
      <c r="O236" s="54"/>
      <c r="P236" s="54"/>
      <c r="Q236" s="54"/>
      <c r="R236" s="54"/>
      <c r="S236" s="54"/>
      <c r="T236" s="54"/>
      <c r="U236" s="54"/>
      <c r="V236" s="54"/>
      <c r="W236" s="54"/>
      <c r="X236" s="54"/>
      <c r="Y236" s="54"/>
      <c r="Z236" s="54"/>
      <c r="AA236" s="54"/>
      <c r="AB236" s="54"/>
      <c r="AC236" s="52"/>
      <c r="AD236" s="52"/>
    </row>
    <row r="237" spans="1:30" ht="21" customHeight="1">
      <c r="A237" s="180" t="s">
        <v>109</v>
      </c>
      <c r="B237" s="166" t="s">
        <v>448</v>
      </c>
      <c r="C237" s="166" t="s">
        <v>316</v>
      </c>
      <c r="D237" s="166" t="s">
        <v>172</v>
      </c>
      <c r="E237" s="166" t="s">
        <v>173</v>
      </c>
      <c r="F237" s="166" t="s">
        <v>313</v>
      </c>
      <c r="G237" s="166" t="s">
        <v>314</v>
      </c>
      <c r="H237" s="54">
        <v>246852</v>
      </c>
      <c r="I237" s="54">
        <v>246852</v>
      </c>
      <c r="J237" s="54">
        <v>246852</v>
      </c>
      <c r="K237" s="54"/>
      <c r="L237" s="54">
        <v>74055.600000000006</v>
      </c>
      <c r="M237" s="54"/>
      <c r="N237" s="54">
        <v>172796.4</v>
      </c>
      <c r="O237" s="54"/>
      <c r="P237" s="54"/>
      <c r="Q237" s="54"/>
      <c r="R237" s="54"/>
      <c r="S237" s="54"/>
      <c r="T237" s="54"/>
      <c r="U237" s="54"/>
      <c r="V237" s="54"/>
      <c r="W237" s="54"/>
      <c r="X237" s="54"/>
      <c r="Y237" s="54"/>
      <c r="Z237" s="54"/>
      <c r="AA237" s="54"/>
      <c r="AB237" s="54"/>
      <c r="AC237" s="52"/>
      <c r="AD237" s="52"/>
    </row>
    <row r="238" spans="1:30" ht="21" customHeight="1">
      <c r="A238" s="180" t="s">
        <v>109</v>
      </c>
      <c r="B238" s="166" t="s">
        <v>448</v>
      </c>
      <c r="C238" s="166" t="s">
        <v>316</v>
      </c>
      <c r="D238" s="166" t="s">
        <v>172</v>
      </c>
      <c r="E238" s="166" t="s">
        <v>173</v>
      </c>
      <c r="F238" s="166" t="s">
        <v>313</v>
      </c>
      <c r="G238" s="166" t="s">
        <v>314</v>
      </c>
      <c r="H238" s="54">
        <v>246000</v>
      </c>
      <c r="I238" s="54">
        <v>246000</v>
      </c>
      <c r="J238" s="54">
        <v>246000</v>
      </c>
      <c r="K238" s="54"/>
      <c r="L238" s="54">
        <v>73800</v>
      </c>
      <c r="M238" s="54"/>
      <c r="N238" s="54">
        <v>172200</v>
      </c>
      <c r="O238" s="54"/>
      <c r="P238" s="54"/>
      <c r="Q238" s="54"/>
      <c r="R238" s="54"/>
      <c r="S238" s="54"/>
      <c r="T238" s="54"/>
      <c r="U238" s="54"/>
      <c r="V238" s="54"/>
      <c r="W238" s="54"/>
      <c r="X238" s="54"/>
      <c r="Y238" s="54"/>
      <c r="Z238" s="54"/>
      <c r="AA238" s="54"/>
      <c r="AB238" s="54"/>
      <c r="AC238" s="52"/>
      <c r="AD238" s="52"/>
    </row>
    <row r="239" spans="1:30" ht="21" customHeight="1">
      <c r="A239" s="180" t="s">
        <v>109</v>
      </c>
      <c r="B239" s="166" t="s">
        <v>448</v>
      </c>
      <c r="C239" s="166" t="s">
        <v>316</v>
      </c>
      <c r="D239" s="166" t="s">
        <v>172</v>
      </c>
      <c r="E239" s="166" t="s">
        <v>173</v>
      </c>
      <c r="F239" s="166" t="s">
        <v>317</v>
      </c>
      <c r="G239" s="166" t="s">
        <v>318</v>
      </c>
      <c r="H239" s="54">
        <v>832368</v>
      </c>
      <c r="I239" s="54">
        <v>832368</v>
      </c>
      <c r="J239" s="54">
        <v>832368</v>
      </c>
      <c r="K239" s="54"/>
      <c r="L239" s="54">
        <v>249710.4</v>
      </c>
      <c r="M239" s="54"/>
      <c r="N239" s="54">
        <v>582657.6</v>
      </c>
      <c r="O239" s="54"/>
      <c r="P239" s="54"/>
      <c r="Q239" s="54"/>
      <c r="R239" s="54"/>
      <c r="S239" s="54"/>
      <c r="T239" s="54"/>
      <c r="U239" s="54"/>
      <c r="V239" s="54"/>
      <c r="W239" s="54"/>
      <c r="X239" s="54"/>
      <c r="Y239" s="54"/>
      <c r="Z239" s="54"/>
      <c r="AA239" s="54"/>
      <c r="AB239" s="54"/>
      <c r="AC239" s="52"/>
      <c r="AD239" s="52"/>
    </row>
    <row r="240" spans="1:30" ht="21" customHeight="1">
      <c r="A240" s="180" t="s">
        <v>109</v>
      </c>
      <c r="B240" s="166" t="s">
        <v>448</v>
      </c>
      <c r="C240" s="166" t="s">
        <v>316</v>
      </c>
      <c r="D240" s="166" t="s">
        <v>172</v>
      </c>
      <c r="E240" s="166" t="s">
        <v>173</v>
      </c>
      <c r="F240" s="166" t="s">
        <v>317</v>
      </c>
      <c r="G240" s="166" t="s">
        <v>318</v>
      </c>
      <c r="H240" s="54">
        <v>386616</v>
      </c>
      <c r="I240" s="54">
        <v>386616</v>
      </c>
      <c r="J240" s="54">
        <v>386616</v>
      </c>
      <c r="K240" s="54"/>
      <c r="L240" s="54">
        <v>115984.8</v>
      </c>
      <c r="M240" s="54"/>
      <c r="N240" s="54">
        <v>270631.2</v>
      </c>
      <c r="O240" s="54"/>
      <c r="P240" s="54"/>
      <c r="Q240" s="54"/>
      <c r="R240" s="54"/>
      <c r="S240" s="54"/>
      <c r="T240" s="54"/>
      <c r="U240" s="54"/>
      <c r="V240" s="54"/>
      <c r="W240" s="54"/>
      <c r="X240" s="54"/>
      <c r="Y240" s="54"/>
      <c r="Z240" s="54"/>
      <c r="AA240" s="54"/>
      <c r="AB240" s="54"/>
      <c r="AC240" s="52"/>
      <c r="AD240" s="52"/>
    </row>
    <row r="241" spans="1:30" ht="21" customHeight="1">
      <c r="A241" s="180" t="s">
        <v>109</v>
      </c>
      <c r="B241" s="166" t="s">
        <v>448</v>
      </c>
      <c r="C241" s="166" t="s">
        <v>316</v>
      </c>
      <c r="D241" s="166" t="s">
        <v>172</v>
      </c>
      <c r="E241" s="166" t="s">
        <v>173</v>
      </c>
      <c r="F241" s="166" t="s">
        <v>317</v>
      </c>
      <c r="G241" s="166" t="s">
        <v>318</v>
      </c>
      <c r="H241" s="54">
        <v>599940</v>
      </c>
      <c r="I241" s="54">
        <v>599940</v>
      </c>
      <c r="J241" s="54">
        <v>599940</v>
      </c>
      <c r="K241" s="54"/>
      <c r="L241" s="54">
        <v>179982</v>
      </c>
      <c r="M241" s="54"/>
      <c r="N241" s="54">
        <v>419958</v>
      </c>
      <c r="O241" s="54"/>
      <c r="P241" s="54"/>
      <c r="Q241" s="54"/>
      <c r="R241" s="54"/>
      <c r="S241" s="54"/>
      <c r="T241" s="54"/>
      <c r="U241" s="54"/>
      <c r="V241" s="54"/>
      <c r="W241" s="54"/>
      <c r="X241" s="54"/>
      <c r="Y241" s="54"/>
      <c r="Z241" s="54"/>
      <c r="AA241" s="54"/>
      <c r="AB241" s="54"/>
      <c r="AC241" s="52"/>
      <c r="AD241" s="52"/>
    </row>
    <row r="242" spans="1:30" ht="21" customHeight="1">
      <c r="A242" s="180" t="s">
        <v>109</v>
      </c>
      <c r="B242" s="166" t="s">
        <v>449</v>
      </c>
      <c r="C242" s="166" t="s">
        <v>403</v>
      </c>
      <c r="D242" s="166" t="s">
        <v>170</v>
      </c>
      <c r="E242" s="166" t="s">
        <v>171</v>
      </c>
      <c r="F242" s="166" t="s">
        <v>349</v>
      </c>
      <c r="G242" s="166" t="s">
        <v>350</v>
      </c>
      <c r="H242" s="54">
        <v>81711</v>
      </c>
      <c r="I242" s="54">
        <v>81711</v>
      </c>
      <c r="J242" s="54">
        <v>81711</v>
      </c>
      <c r="K242" s="54"/>
      <c r="L242" s="54">
        <v>24513.3</v>
      </c>
      <c r="M242" s="54"/>
      <c r="N242" s="54">
        <v>57197.7</v>
      </c>
      <c r="O242" s="54"/>
      <c r="P242" s="54"/>
      <c r="Q242" s="54"/>
      <c r="R242" s="54"/>
      <c r="S242" s="54"/>
      <c r="T242" s="54"/>
      <c r="U242" s="54"/>
      <c r="V242" s="54"/>
      <c r="W242" s="54"/>
      <c r="X242" s="54"/>
      <c r="Y242" s="54"/>
      <c r="Z242" s="54"/>
      <c r="AA242" s="54"/>
      <c r="AB242" s="54"/>
      <c r="AC242" s="52"/>
      <c r="AD242" s="52"/>
    </row>
    <row r="243" spans="1:30" ht="21" customHeight="1">
      <c r="A243" s="180" t="s">
        <v>109</v>
      </c>
      <c r="B243" s="166" t="s">
        <v>450</v>
      </c>
      <c r="C243" s="166" t="s">
        <v>285</v>
      </c>
      <c r="D243" s="166" t="s">
        <v>170</v>
      </c>
      <c r="E243" s="166" t="s">
        <v>171</v>
      </c>
      <c r="F243" s="166" t="s">
        <v>346</v>
      </c>
      <c r="G243" s="166" t="s">
        <v>285</v>
      </c>
      <c r="H243" s="54">
        <v>900</v>
      </c>
      <c r="I243" s="54">
        <v>900</v>
      </c>
      <c r="J243" s="54">
        <v>900</v>
      </c>
      <c r="K243" s="54"/>
      <c r="L243" s="54">
        <v>270</v>
      </c>
      <c r="M243" s="54"/>
      <c r="N243" s="54">
        <v>630</v>
      </c>
      <c r="O243" s="54"/>
      <c r="P243" s="54"/>
      <c r="Q243" s="54"/>
      <c r="R243" s="54"/>
      <c r="S243" s="54"/>
      <c r="T243" s="54"/>
      <c r="U243" s="54"/>
      <c r="V243" s="54"/>
      <c r="W243" s="54"/>
      <c r="X243" s="54"/>
      <c r="Y243" s="54"/>
      <c r="Z243" s="54"/>
      <c r="AA243" s="54"/>
      <c r="AB243" s="54"/>
      <c r="AC243" s="52"/>
      <c r="AD243" s="52"/>
    </row>
    <row r="244" spans="1:30" ht="21" customHeight="1">
      <c r="A244" s="180" t="s">
        <v>109</v>
      </c>
      <c r="B244" s="166" t="s">
        <v>451</v>
      </c>
      <c r="C244" s="166" t="s">
        <v>348</v>
      </c>
      <c r="D244" s="166" t="s">
        <v>214</v>
      </c>
      <c r="E244" s="166" t="s">
        <v>215</v>
      </c>
      <c r="F244" s="166" t="s">
        <v>349</v>
      </c>
      <c r="G244" s="166" t="s">
        <v>350</v>
      </c>
      <c r="H244" s="54">
        <v>22032</v>
      </c>
      <c r="I244" s="54">
        <v>22032</v>
      </c>
      <c r="J244" s="54">
        <v>22032</v>
      </c>
      <c r="K244" s="54"/>
      <c r="L244" s="54">
        <v>6609.6</v>
      </c>
      <c r="M244" s="54"/>
      <c r="N244" s="54">
        <v>15422.4</v>
      </c>
      <c r="O244" s="54"/>
      <c r="P244" s="54"/>
      <c r="Q244" s="54"/>
      <c r="R244" s="54"/>
      <c r="S244" s="54"/>
      <c r="T244" s="54"/>
      <c r="U244" s="54"/>
      <c r="V244" s="54"/>
      <c r="W244" s="54"/>
      <c r="X244" s="54"/>
      <c r="Y244" s="54"/>
      <c r="Z244" s="54"/>
      <c r="AA244" s="54"/>
      <c r="AB244" s="54"/>
      <c r="AC244" s="52"/>
      <c r="AD244" s="52"/>
    </row>
    <row r="245" spans="1:30" ht="21" customHeight="1">
      <c r="A245" s="180" t="s">
        <v>109</v>
      </c>
      <c r="B245" s="166" t="s">
        <v>452</v>
      </c>
      <c r="C245" s="166" t="s">
        <v>366</v>
      </c>
      <c r="D245" s="166" t="s">
        <v>170</v>
      </c>
      <c r="E245" s="166" t="s">
        <v>171</v>
      </c>
      <c r="F245" s="166" t="s">
        <v>353</v>
      </c>
      <c r="G245" s="166" t="s">
        <v>354</v>
      </c>
      <c r="H245" s="54">
        <v>11520</v>
      </c>
      <c r="I245" s="54">
        <v>11520</v>
      </c>
      <c r="J245" s="54">
        <v>11520</v>
      </c>
      <c r="K245" s="54"/>
      <c r="L245" s="54">
        <v>3456</v>
      </c>
      <c r="M245" s="54"/>
      <c r="N245" s="54">
        <v>8064</v>
      </c>
      <c r="O245" s="54"/>
      <c r="P245" s="54"/>
      <c r="Q245" s="54"/>
      <c r="R245" s="54"/>
      <c r="S245" s="54"/>
      <c r="T245" s="54"/>
      <c r="U245" s="54"/>
      <c r="V245" s="54"/>
      <c r="W245" s="54"/>
      <c r="X245" s="54"/>
      <c r="Y245" s="54"/>
      <c r="Z245" s="54"/>
      <c r="AA245" s="54"/>
      <c r="AB245" s="54"/>
      <c r="AC245" s="52"/>
      <c r="AD245" s="52"/>
    </row>
    <row r="246" spans="1:30" ht="21" customHeight="1">
      <c r="A246" s="180" t="s">
        <v>109</v>
      </c>
      <c r="B246" s="166" t="s">
        <v>452</v>
      </c>
      <c r="C246" s="166" t="s">
        <v>366</v>
      </c>
      <c r="D246" s="166" t="s">
        <v>170</v>
      </c>
      <c r="E246" s="166" t="s">
        <v>171</v>
      </c>
      <c r="F246" s="166" t="s">
        <v>453</v>
      </c>
      <c r="G246" s="166" t="s">
        <v>454</v>
      </c>
      <c r="H246" s="54">
        <v>1000</v>
      </c>
      <c r="I246" s="54">
        <v>1000</v>
      </c>
      <c r="J246" s="54">
        <v>1000</v>
      </c>
      <c r="K246" s="54"/>
      <c r="L246" s="54">
        <v>300</v>
      </c>
      <c r="M246" s="54"/>
      <c r="N246" s="54">
        <v>700</v>
      </c>
      <c r="O246" s="54"/>
      <c r="P246" s="54"/>
      <c r="Q246" s="54"/>
      <c r="R246" s="54"/>
      <c r="S246" s="54"/>
      <c r="T246" s="54"/>
      <c r="U246" s="54"/>
      <c r="V246" s="54"/>
      <c r="W246" s="54"/>
      <c r="X246" s="54"/>
      <c r="Y246" s="54"/>
      <c r="Z246" s="54"/>
      <c r="AA246" s="54"/>
      <c r="AB246" s="54"/>
      <c r="AC246" s="52"/>
      <c r="AD246" s="52"/>
    </row>
    <row r="247" spans="1:30" ht="21" customHeight="1">
      <c r="A247" s="180" t="s">
        <v>109</v>
      </c>
      <c r="B247" s="166" t="s">
        <v>452</v>
      </c>
      <c r="C247" s="166" t="s">
        <v>366</v>
      </c>
      <c r="D247" s="166" t="s">
        <v>170</v>
      </c>
      <c r="E247" s="166" t="s">
        <v>171</v>
      </c>
      <c r="F247" s="166" t="s">
        <v>367</v>
      </c>
      <c r="G247" s="166" t="s">
        <v>368</v>
      </c>
      <c r="H247" s="54">
        <v>3000</v>
      </c>
      <c r="I247" s="54">
        <v>3000</v>
      </c>
      <c r="J247" s="54">
        <v>3000</v>
      </c>
      <c r="K247" s="54"/>
      <c r="L247" s="54">
        <v>900</v>
      </c>
      <c r="M247" s="54"/>
      <c r="N247" s="54">
        <v>2100</v>
      </c>
      <c r="O247" s="54"/>
      <c r="P247" s="54"/>
      <c r="Q247" s="54"/>
      <c r="R247" s="54"/>
      <c r="S247" s="54"/>
      <c r="T247" s="54"/>
      <c r="U247" s="54"/>
      <c r="V247" s="54"/>
      <c r="W247" s="54"/>
      <c r="X247" s="54"/>
      <c r="Y247" s="54"/>
      <c r="Z247" s="54"/>
      <c r="AA247" s="54"/>
      <c r="AB247" s="54"/>
      <c r="AC247" s="52"/>
      <c r="AD247" s="52"/>
    </row>
    <row r="248" spans="1:30" ht="21" customHeight="1">
      <c r="A248" s="180" t="s">
        <v>109</v>
      </c>
      <c r="B248" s="166" t="s">
        <v>452</v>
      </c>
      <c r="C248" s="166" t="s">
        <v>366</v>
      </c>
      <c r="D248" s="166" t="s">
        <v>170</v>
      </c>
      <c r="E248" s="166" t="s">
        <v>171</v>
      </c>
      <c r="F248" s="166" t="s">
        <v>369</v>
      </c>
      <c r="G248" s="166" t="s">
        <v>370</v>
      </c>
      <c r="H248" s="54">
        <v>4500</v>
      </c>
      <c r="I248" s="54">
        <v>4500</v>
      </c>
      <c r="J248" s="54">
        <v>4500</v>
      </c>
      <c r="K248" s="54"/>
      <c r="L248" s="54">
        <v>1350</v>
      </c>
      <c r="M248" s="54"/>
      <c r="N248" s="54">
        <v>3150</v>
      </c>
      <c r="O248" s="54"/>
      <c r="P248" s="54"/>
      <c r="Q248" s="54"/>
      <c r="R248" s="54"/>
      <c r="S248" s="54"/>
      <c r="T248" s="54"/>
      <c r="U248" s="54"/>
      <c r="V248" s="54"/>
      <c r="W248" s="54"/>
      <c r="X248" s="54"/>
      <c r="Y248" s="54"/>
      <c r="Z248" s="54"/>
      <c r="AA248" s="54"/>
      <c r="AB248" s="54"/>
      <c r="AC248" s="52"/>
      <c r="AD248" s="52"/>
    </row>
    <row r="249" spans="1:30" ht="21" customHeight="1">
      <c r="A249" s="180" t="s">
        <v>109</v>
      </c>
      <c r="B249" s="166" t="s">
        <v>452</v>
      </c>
      <c r="C249" s="166" t="s">
        <v>366</v>
      </c>
      <c r="D249" s="166" t="s">
        <v>170</v>
      </c>
      <c r="E249" s="166" t="s">
        <v>171</v>
      </c>
      <c r="F249" s="166" t="s">
        <v>371</v>
      </c>
      <c r="G249" s="166" t="s">
        <v>372</v>
      </c>
      <c r="H249" s="54">
        <v>1500</v>
      </c>
      <c r="I249" s="54">
        <v>1500</v>
      </c>
      <c r="J249" s="54">
        <v>1500</v>
      </c>
      <c r="K249" s="54"/>
      <c r="L249" s="54">
        <v>450</v>
      </c>
      <c r="M249" s="54"/>
      <c r="N249" s="54">
        <v>1050</v>
      </c>
      <c r="O249" s="54"/>
      <c r="P249" s="54"/>
      <c r="Q249" s="54"/>
      <c r="R249" s="54"/>
      <c r="S249" s="54"/>
      <c r="T249" s="54"/>
      <c r="U249" s="54"/>
      <c r="V249" s="54"/>
      <c r="W249" s="54"/>
      <c r="X249" s="54"/>
      <c r="Y249" s="54"/>
      <c r="Z249" s="54"/>
      <c r="AA249" s="54"/>
      <c r="AB249" s="54"/>
      <c r="AC249" s="52"/>
      <c r="AD249" s="52"/>
    </row>
    <row r="250" spans="1:30" ht="21" customHeight="1">
      <c r="A250" s="180" t="s">
        <v>109</v>
      </c>
      <c r="B250" s="166" t="s">
        <v>452</v>
      </c>
      <c r="C250" s="166" t="s">
        <v>366</v>
      </c>
      <c r="D250" s="166" t="s">
        <v>170</v>
      </c>
      <c r="E250" s="166" t="s">
        <v>171</v>
      </c>
      <c r="F250" s="166" t="s">
        <v>373</v>
      </c>
      <c r="G250" s="166" t="s">
        <v>374</v>
      </c>
      <c r="H250" s="54">
        <v>1500</v>
      </c>
      <c r="I250" s="54">
        <v>1500</v>
      </c>
      <c r="J250" s="54">
        <v>1500</v>
      </c>
      <c r="K250" s="54"/>
      <c r="L250" s="54">
        <v>450</v>
      </c>
      <c r="M250" s="54"/>
      <c r="N250" s="54">
        <v>1050</v>
      </c>
      <c r="O250" s="54"/>
      <c r="P250" s="54"/>
      <c r="Q250" s="54"/>
      <c r="R250" s="54"/>
      <c r="S250" s="54"/>
      <c r="T250" s="54"/>
      <c r="U250" s="54"/>
      <c r="V250" s="54"/>
      <c r="W250" s="54"/>
      <c r="X250" s="54"/>
      <c r="Y250" s="54"/>
      <c r="Z250" s="54"/>
      <c r="AA250" s="54"/>
      <c r="AB250" s="54"/>
      <c r="AC250" s="52"/>
      <c r="AD250" s="52"/>
    </row>
    <row r="251" spans="1:30" ht="21" customHeight="1">
      <c r="A251" s="180" t="s">
        <v>109</v>
      </c>
      <c r="B251" s="166" t="s">
        <v>452</v>
      </c>
      <c r="C251" s="166" t="s">
        <v>366</v>
      </c>
      <c r="D251" s="166" t="s">
        <v>170</v>
      </c>
      <c r="E251" s="166" t="s">
        <v>171</v>
      </c>
      <c r="F251" s="166" t="s">
        <v>391</v>
      </c>
      <c r="G251" s="166" t="s">
        <v>392</v>
      </c>
      <c r="H251" s="54">
        <v>2000</v>
      </c>
      <c r="I251" s="54">
        <v>2000</v>
      </c>
      <c r="J251" s="54">
        <v>2000</v>
      </c>
      <c r="K251" s="54"/>
      <c r="L251" s="54">
        <v>600</v>
      </c>
      <c r="M251" s="54"/>
      <c r="N251" s="54">
        <v>1400</v>
      </c>
      <c r="O251" s="54"/>
      <c r="P251" s="54"/>
      <c r="Q251" s="54"/>
      <c r="R251" s="54"/>
      <c r="S251" s="54"/>
      <c r="T251" s="54"/>
      <c r="U251" s="54"/>
      <c r="V251" s="54"/>
      <c r="W251" s="54"/>
      <c r="X251" s="54"/>
      <c r="Y251" s="54"/>
      <c r="Z251" s="54"/>
      <c r="AA251" s="54"/>
      <c r="AB251" s="54"/>
      <c r="AC251" s="52"/>
      <c r="AD251" s="52"/>
    </row>
    <row r="252" spans="1:30" ht="21" customHeight="1">
      <c r="A252" s="180" t="s">
        <v>109</v>
      </c>
      <c r="B252" s="166" t="s">
        <v>455</v>
      </c>
      <c r="C252" s="166" t="s">
        <v>352</v>
      </c>
      <c r="D252" s="166" t="s">
        <v>170</v>
      </c>
      <c r="E252" s="166" t="s">
        <v>171</v>
      </c>
      <c r="F252" s="166" t="s">
        <v>353</v>
      </c>
      <c r="G252" s="166" t="s">
        <v>354</v>
      </c>
      <c r="H252" s="54">
        <v>69000</v>
      </c>
      <c r="I252" s="54">
        <v>69000</v>
      </c>
      <c r="J252" s="54">
        <v>69000</v>
      </c>
      <c r="K252" s="54"/>
      <c r="L252" s="54">
        <v>20700</v>
      </c>
      <c r="M252" s="54"/>
      <c r="N252" s="54">
        <v>48300</v>
      </c>
      <c r="O252" s="54"/>
      <c r="P252" s="54"/>
      <c r="Q252" s="54"/>
      <c r="R252" s="54"/>
      <c r="S252" s="54"/>
      <c r="T252" s="54"/>
      <c r="U252" s="54"/>
      <c r="V252" s="54"/>
      <c r="W252" s="54"/>
      <c r="X252" s="54"/>
      <c r="Y252" s="54"/>
      <c r="Z252" s="54"/>
      <c r="AA252" s="54"/>
      <c r="AB252" s="54"/>
      <c r="AC252" s="52"/>
      <c r="AD252" s="52"/>
    </row>
    <row r="253" spans="1:30" ht="21" customHeight="1">
      <c r="A253" s="180" t="s">
        <v>109</v>
      </c>
      <c r="B253" s="166" t="s">
        <v>456</v>
      </c>
      <c r="C253" s="166" t="s">
        <v>400</v>
      </c>
      <c r="D253" s="166" t="s">
        <v>168</v>
      </c>
      <c r="E253" s="166" t="s">
        <v>169</v>
      </c>
      <c r="F253" s="166" t="s">
        <v>313</v>
      </c>
      <c r="G253" s="166" t="s">
        <v>314</v>
      </c>
      <c r="H253" s="54">
        <v>57600</v>
      </c>
      <c r="I253" s="54">
        <v>57600</v>
      </c>
      <c r="J253" s="54">
        <v>57600</v>
      </c>
      <c r="K253" s="54"/>
      <c r="L253" s="54">
        <v>17280</v>
      </c>
      <c r="M253" s="54"/>
      <c r="N253" s="54">
        <v>40320</v>
      </c>
      <c r="O253" s="54"/>
      <c r="P253" s="54"/>
      <c r="Q253" s="54"/>
      <c r="R253" s="54"/>
      <c r="S253" s="54"/>
      <c r="T253" s="54"/>
      <c r="U253" s="54"/>
      <c r="V253" s="54"/>
      <c r="W253" s="54"/>
      <c r="X253" s="54"/>
      <c r="Y253" s="54"/>
      <c r="Z253" s="54"/>
      <c r="AA253" s="54"/>
      <c r="AB253" s="54"/>
      <c r="AC253" s="52"/>
      <c r="AD253" s="52"/>
    </row>
    <row r="254" spans="1:30" ht="21" customHeight="1">
      <c r="A254" s="180" t="s">
        <v>109</v>
      </c>
      <c r="B254" s="166" t="s">
        <v>456</v>
      </c>
      <c r="C254" s="166" t="s">
        <v>400</v>
      </c>
      <c r="D254" s="166" t="s">
        <v>170</v>
      </c>
      <c r="E254" s="166" t="s">
        <v>171</v>
      </c>
      <c r="F254" s="166" t="s">
        <v>313</v>
      </c>
      <c r="G254" s="166" t="s">
        <v>314</v>
      </c>
      <c r="H254" s="54">
        <v>522000</v>
      </c>
      <c r="I254" s="54">
        <v>522000</v>
      </c>
      <c r="J254" s="54">
        <v>522000</v>
      </c>
      <c r="K254" s="54"/>
      <c r="L254" s="54">
        <v>156600</v>
      </c>
      <c r="M254" s="54"/>
      <c r="N254" s="54">
        <v>365400</v>
      </c>
      <c r="O254" s="54"/>
      <c r="P254" s="54"/>
      <c r="Q254" s="54"/>
      <c r="R254" s="54"/>
      <c r="S254" s="54"/>
      <c r="T254" s="54"/>
      <c r="U254" s="54"/>
      <c r="V254" s="54"/>
      <c r="W254" s="54"/>
      <c r="X254" s="54"/>
      <c r="Y254" s="54"/>
      <c r="Z254" s="54"/>
      <c r="AA254" s="54"/>
      <c r="AB254" s="54"/>
      <c r="AC254" s="52"/>
      <c r="AD254" s="52"/>
    </row>
    <row r="255" spans="1:30" ht="21" customHeight="1">
      <c r="A255" s="180" t="s">
        <v>109</v>
      </c>
      <c r="B255" s="166" t="s">
        <v>456</v>
      </c>
      <c r="C255" s="166" t="s">
        <v>400</v>
      </c>
      <c r="D255" s="166" t="s">
        <v>172</v>
      </c>
      <c r="E255" s="166" t="s">
        <v>173</v>
      </c>
      <c r="F255" s="166" t="s">
        <v>313</v>
      </c>
      <c r="G255" s="166" t="s">
        <v>314</v>
      </c>
      <c r="H255" s="54">
        <v>295200</v>
      </c>
      <c r="I255" s="54">
        <v>295200</v>
      </c>
      <c r="J255" s="54">
        <v>295200</v>
      </c>
      <c r="K255" s="54"/>
      <c r="L255" s="54">
        <v>88560</v>
      </c>
      <c r="M255" s="54"/>
      <c r="N255" s="54">
        <v>206640</v>
      </c>
      <c r="O255" s="54"/>
      <c r="P255" s="54"/>
      <c r="Q255" s="54"/>
      <c r="R255" s="54"/>
      <c r="S255" s="54"/>
      <c r="T255" s="54"/>
      <c r="U255" s="54"/>
      <c r="V255" s="54"/>
      <c r="W255" s="54"/>
      <c r="X255" s="54"/>
      <c r="Y255" s="54"/>
      <c r="Z255" s="54"/>
      <c r="AA255" s="54"/>
      <c r="AB255" s="54"/>
      <c r="AC255" s="52"/>
      <c r="AD255" s="52"/>
    </row>
    <row r="256" spans="1:30" ht="21" customHeight="1">
      <c r="A256" s="180" t="s">
        <v>109</v>
      </c>
      <c r="B256" s="166" t="s">
        <v>457</v>
      </c>
      <c r="C256" s="166" t="s">
        <v>358</v>
      </c>
      <c r="D256" s="166" t="s">
        <v>168</v>
      </c>
      <c r="E256" s="166" t="s">
        <v>169</v>
      </c>
      <c r="F256" s="166" t="s">
        <v>317</v>
      </c>
      <c r="G256" s="166" t="s">
        <v>318</v>
      </c>
      <c r="H256" s="54">
        <v>54000</v>
      </c>
      <c r="I256" s="54">
        <v>54000</v>
      </c>
      <c r="J256" s="54">
        <v>54000</v>
      </c>
      <c r="K256" s="54"/>
      <c r="L256" s="54">
        <v>16200</v>
      </c>
      <c r="M256" s="54"/>
      <c r="N256" s="54">
        <v>37800</v>
      </c>
      <c r="O256" s="54"/>
      <c r="P256" s="54"/>
      <c r="Q256" s="54"/>
      <c r="R256" s="54"/>
      <c r="S256" s="54"/>
      <c r="T256" s="54"/>
      <c r="U256" s="54"/>
      <c r="V256" s="54"/>
      <c r="W256" s="54"/>
      <c r="X256" s="54"/>
      <c r="Y256" s="54"/>
      <c r="Z256" s="54"/>
      <c r="AA256" s="54"/>
      <c r="AB256" s="54"/>
      <c r="AC256" s="52"/>
      <c r="AD256" s="52"/>
    </row>
    <row r="257" spans="1:30" ht="21" customHeight="1">
      <c r="A257" s="180" t="s">
        <v>109</v>
      </c>
      <c r="B257" s="166" t="s">
        <v>457</v>
      </c>
      <c r="C257" s="166" t="s">
        <v>358</v>
      </c>
      <c r="D257" s="166" t="s">
        <v>170</v>
      </c>
      <c r="E257" s="166" t="s">
        <v>171</v>
      </c>
      <c r="F257" s="166" t="s">
        <v>317</v>
      </c>
      <c r="G257" s="166" t="s">
        <v>318</v>
      </c>
      <c r="H257" s="54">
        <v>438000</v>
      </c>
      <c r="I257" s="54">
        <v>438000</v>
      </c>
      <c r="J257" s="54">
        <v>438000</v>
      </c>
      <c r="K257" s="54"/>
      <c r="L257" s="54">
        <v>131400</v>
      </c>
      <c r="M257" s="54"/>
      <c r="N257" s="54">
        <v>306600</v>
      </c>
      <c r="O257" s="54"/>
      <c r="P257" s="54"/>
      <c r="Q257" s="54"/>
      <c r="R257" s="54"/>
      <c r="S257" s="54"/>
      <c r="T257" s="54"/>
      <c r="U257" s="54"/>
      <c r="V257" s="54"/>
      <c r="W257" s="54"/>
      <c r="X257" s="54"/>
      <c r="Y257" s="54"/>
      <c r="Z257" s="54"/>
      <c r="AA257" s="54"/>
      <c r="AB257" s="54"/>
      <c r="AC257" s="52"/>
      <c r="AD257" s="52"/>
    </row>
    <row r="258" spans="1:30" ht="21" customHeight="1">
      <c r="A258" s="180" t="s">
        <v>109</v>
      </c>
      <c r="B258" s="166" t="s">
        <v>457</v>
      </c>
      <c r="C258" s="166" t="s">
        <v>358</v>
      </c>
      <c r="D258" s="166" t="s">
        <v>172</v>
      </c>
      <c r="E258" s="166" t="s">
        <v>173</v>
      </c>
      <c r="F258" s="166" t="s">
        <v>317</v>
      </c>
      <c r="G258" s="166" t="s">
        <v>318</v>
      </c>
      <c r="H258" s="54">
        <v>246000</v>
      </c>
      <c r="I258" s="54">
        <v>246000</v>
      </c>
      <c r="J258" s="54">
        <v>246000</v>
      </c>
      <c r="K258" s="54"/>
      <c r="L258" s="54">
        <v>73800</v>
      </c>
      <c r="M258" s="54"/>
      <c r="N258" s="54">
        <v>172200</v>
      </c>
      <c r="O258" s="54"/>
      <c r="P258" s="54"/>
      <c r="Q258" s="54"/>
      <c r="R258" s="54"/>
      <c r="S258" s="54"/>
      <c r="T258" s="54"/>
      <c r="U258" s="54"/>
      <c r="V258" s="54"/>
      <c r="W258" s="54"/>
      <c r="X258" s="54"/>
      <c r="Y258" s="54"/>
      <c r="Z258" s="54"/>
      <c r="AA258" s="54"/>
      <c r="AB258" s="54"/>
      <c r="AC258" s="52"/>
      <c r="AD258" s="52"/>
    </row>
    <row r="259" spans="1:30" ht="21" customHeight="1">
      <c r="A259" s="180" t="s">
        <v>109</v>
      </c>
      <c r="B259" s="166" t="s">
        <v>458</v>
      </c>
      <c r="C259" s="166" t="s">
        <v>378</v>
      </c>
      <c r="D259" s="166" t="s">
        <v>168</v>
      </c>
      <c r="E259" s="166" t="s">
        <v>169</v>
      </c>
      <c r="F259" s="166" t="s">
        <v>361</v>
      </c>
      <c r="G259" s="166" t="s">
        <v>362</v>
      </c>
      <c r="H259" s="54">
        <v>44681</v>
      </c>
      <c r="I259" s="54">
        <v>44681</v>
      </c>
      <c r="J259" s="54">
        <v>44681</v>
      </c>
      <c r="K259" s="54"/>
      <c r="L259" s="54">
        <v>13404.3</v>
      </c>
      <c r="M259" s="54"/>
      <c r="N259" s="54">
        <v>31276.7</v>
      </c>
      <c r="O259" s="54"/>
      <c r="P259" s="54"/>
      <c r="Q259" s="54"/>
      <c r="R259" s="54"/>
      <c r="S259" s="54"/>
      <c r="T259" s="54"/>
      <c r="U259" s="54"/>
      <c r="V259" s="54"/>
      <c r="W259" s="54"/>
      <c r="X259" s="54"/>
      <c r="Y259" s="54"/>
      <c r="Z259" s="54"/>
      <c r="AA259" s="54"/>
      <c r="AB259" s="54"/>
      <c r="AC259" s="52"/>
      <c r="AD259" s="52"/>
    </row>
    <row r="260" spans="1:30" ht="21" customHeight="1">
      <c r="A260" s="180" t="s">
        <v>109</v>
      </c>
      <c r="B260" s="166" t="s">
        <v>458</v>
      </c>
      <c r="C260" s="166" t="s">
        <v>378</v>
      </c>
      <c r="D260" s="166" t="s">
        <v>170</v>
      </c>
      <c r="E260" s="166" t="s">
        <v>171</v>
      </c>
      <c r="F260" s="166" t="s">
        <v>361</v>
      </c>
      <c r="G260" s="166" t="s">
        <v>362</v>
      </c>
      <c r="H260" s="54">
        <v>374749</v>
      </c>
      <c r="I260" s="54">
        <v>374749</v>
      </c>
      <c r="J260" s="54">
        <v>374749</v>
      </c>
      <c r="K260" s="54"/>
      <c r="L260" s="54">
        <v>112424.7</v>
      </c>
      <c r="M260" s="54"/>
      <c r="N260" s="54">
        <v>262324.3</v>
      </c>
      <c r="O260" s="54"/>
      <c r="P260" s="54"/>
      <c r="Q260" s="54"/>
      <c r="R260" s="54"/>
      <c r="S260" s="54"/>
      <c r="T260" s="54"/>
      <c r="U260" s="54"/>
      <c r="V260" s="54"/>
      <c r="W260" s="54"/>
      <c r="X260" s="54"/>
      <c r="Y260" s="54"/>
      <c r="Z260" s="54"/>
      <c r="AA260" s="54"/>
      <c r="AB260" s="54"/>
      <c r="AC260" s="52"/>
      <c r="AD260" s="52"/>
    </row>
    <row r="261" spans="1:30" ht="21" customHeight="1">
      <c r="A261" s="180" t="s">
        <v>109</v>
      </c>
      <c r="B261" s="166" t="s">
        <v>458</v>
      </c>
      <c r="C261" s="166" t="s">
        <v>378</v>
      </c>
      <c r="D261" s="166" t="s">
        <v>172</v>
      </c>
      <c r="E261" s="166" t="s">
        <v>173</v>
      </c>
      <c r="F261" s="166" t="s">
        <v>361</v>
      </c>
      <c r="G261" s="166" t="s">
        <v>362</v>
      </c>
      <c r="H261" s="54">
        <v>244214</v>
      </c>
      <c r="I261" s="54">
        <v>244214</v>
      </c>
      <c r="J261" s="54">
        <v>244214</v>
      </c>
      <c r="K261" s="54"/>
      <c r="L261" s="54">
        <v>73264.2</v>
      </c>
      <c r="M261" s="54"/>
      <c r="N261" s="54">
        <v>170949.8</v>
      </c>
      <c r="O261" s="54"/>
      <c r="P261" s="54"/>
      <c r="Q261" s="54"/>
      <c r="R261" s="54"/>
      <c r="S261" s="54"/>
      <c r="T261" s="54"/>
      <c r="U261" s="54"/>
      <c r="V261" s="54"/>
      <c r="W261" s="54"/>
      <c r="X261" s="54"/>
      <c r="Y261" s="54"/>
      <c r="Z261" s="54"/>
      <c r="AA261" s="54"/>
      <c r="AB261" s="54"/>
      <c r="AC261" s="52"/>
      <c r="AD261" s="52"/>
    </row>
    <row r="262" spans="1:30" ht="21" customHeight="1">
      <c r="A262" s="180" t="s">
        <v>111</v>
      </c>
      <c r="B262" s="166" t="s">
        <v>459</v>
      </c>
      <c r="C262" s="166" t="s">
        <v>320</v>
      </c>
      <c r="D262" s="166" t="s">
        <v>170</v>
      </c>
      <c r="E262" s="166" t="s">
        <v>171</v>
      </c>
      <c r="F262" s="166" t="s">
        <v>321</v>
      </c>
      <c r="G262" s="166" t="s">
        <v>322</v>
      </c>
      <c r="H262" s="54">
        <v>155473.57999999999</v>
      </c>
      <c r="I262" s="54">
        <v>155473.57999999999</v>
      </c>
      <c r="J262" s="54">
        <v>155473.57999999999</v>
      </c>
      <c r="K262" s="54"/>
      <c r="L262" s="54">
        <v>46642.07</v>
      </c>
      <c r="M262" s="54"/>
      <c r="N262" s="54">
        <v>108831.51</v>
      </c>
      <c r="O262" s="54"/>
      <c r="P262" s="54"/>
      <c r="Q262" s="54"/>
      <c r="R262" s="54"/>
      <c r="S262" s="54"/>
      <c r="T262" s="54"/>
      <c r="U262" s="54"/>
      <c r="V262" s="54"/>
      <c r="W262" s="54"/>
      <c r="X262" s="54"/>
      <c r="Y262" s="54"/>
      <c r="Z262" s="54"/>
      <c r="AA262" s="54"/>
      <c r="AB262" s="54"/>
      <c r="AC262" s="52"/>
      <c r="AD262" s="52"/>
    </row>
    <row r="263" spans="1:30" ht="21" customHeight="1">
      <c r="A263" s="180" t="s">
        <v>111</v>
      </c>
      <c r="B263" s="166" t="s">
        <v>459</v>
      </c>
      <c r="C263" s="166" t="s">
        <v>320</v>
      </c>
      <c r="D263" s="166" t="s">
        <v>208</v>
      </c>
      <c r="E263" s="166" t="s">
        <v>209</v>
      </c>
      <c r="F263" s="166" t="s">
        <v>323</v>
      </c>
      <c r="G263" s="166" t="s">
        <v>324</v>
      </c>
      <c r="H263" s="54">
        <v>2607577.2799999998</v>
      </c>
      <c r="I263" s="54">
        <v>2607577.2799999998</v>
      </c>
      <c r="J263" s="54">
        <v>2607577.2799999998</v>
      </c>
      <c r="K263" s="54"/>
      <c r="L263" s="54">
        <v>782273.18</v>
      </c>
      <c r="M263" s="54"/>
      <c r="N263" s="54">
        <v>1825304.1</v>
      </c>
      <c r="O263" s="54"/>
      <c r="P263" s="54"/>
      <c r="Q263" s="54"/>
      <c r="R263" s="54"/>
      <c r="S263" s="54"/>
      <c r="T263" s="54"/>
      <c r="U263" s="54"/>
      <c r="V263" s="54"/>
      <c r="W263" s="54"/>
      <c r="X263" s="54"/>
      <c r="Y263" s="54"/>
      <c r="Z263" s="54"/>
      <c r="AA263" s="54"/>
      <c r="AB263" s="54"/>
      <c r="AC263" s="52"/>
      <c r="AD263" s="52"/>
    </row>
    <row r="264" spans="1:30" ht="21" customHeight="1">
      <c r="A264" s="180" t="s">
        <v>111</v>
      </c>
      <c r="B264" s="166" t="s">
        <v>459</v>
      </c>
      <c r="C264" s="166" t="s">
        <v>320</v>
      </c>
      <c r="D264" s="166" t="s">
        <v>210</v>
      </c>
      <c r="E264" s="166" t="s">
        <v>211</v>
      </c>
      <c r="F264" s="166" t="s">
        <v>325</v>
      </c>
      <c r="G264" s="166" t="s">
        <v>326</v>
      </c>
      <c r="H264" s="54">
        <v>375000</v>
      </c>
      <c r="I264" s="54">
        <v>375000</v>
      </c>
      <c r="J264" s="54">
        <v>375000</v>
      </c>
      <c r="K264" s="54"/>
      <c r="L264" s="54">
        <v>112500</v>
      </c>
      <c r="M264" s="54"/>
      <c r="N264" s="54">
        <v>262500</v>
      </c>
      <c r="O264" s="54"/>
      <c r="P264" s="54"/>
      <c r="Q264" s="54"/>
      <c r="R264" s="54"/>
      <c r="S264" s="54"/>
      <c r="T264" s="54"/>
      <c r="U264" s="54"/>
      <c r="V264" s="54"/>
      <c r="W264" s="54"/>
      <c r="X264" s="54"/>
      <c r="Y264" s="54"/>
      <c r="Z264" s="54"/>
      <c r="AA264" s="54"/>
      <c r="AB264" s="54"/>
      <c r="AC264" s="52"/>
      <c r="AD264" s="52"/>
    </row>
    <row r="265" spans="1:30" ht="21" customHeight="1">
      <c r="A265" s="180" t="s">
        <v>111</v>
      </c>
      <c r="B265" s="166" t="s">
        <v>459</v>
      </c>
      <c r="C265" s="166" t="s">
        <v>320</v>
      </c>
      <c r="D265" s="166" t="s">
        <v>222</v>
      </c>
      <c r="E265" s="166" t="s">
        <v>223</v>
      </c>
      <c r="F265" s="166" t="s">
        <v>327</v>
      </c>
      <c r="G265" s="166" t="s">
        <v>328</v>
      </c>
      <c r="H265" s="54">
        <v>1243788.6399999999</v>
      </c>
      <c r="I265" s="54">
        <v>1243788.6399999999</v>
      </c>
      <c r="J265" s="54">
        <v>1243788.6399999999</v>
      </c>
      <c r="K265" s="54"/>
      <c r="L265" s="54">
        <v>373136.59</v>
      </c>
      <c r="M265" s="54"/>
      <c r="N265" s="54">
        <v>870652.05</v>
      </c>
      <c r="O265" s="54"/>
      <c r="P265" s="54"/>
      <c r="Q265" s="54"/>
      <c r="R265" s="54"/>
      <c r="S265" s="54"/>
      <c r="T265" s="54"/>
      <c r="U265" s="54"/>
      <c r="V265" s="54"/>
      <c r="W265" s="54"/>
      <c r="X265" s="54"/>
      <c r="Y265" s="54"/>
      <c r="Z265" s="54"/>
      <c r="AA265" s="54"/>
      <c r="AB265" s="54"/>
      <c r="AC265" s="52"/>
      <c r="AD265" s="52"/>
    </row>
    <row r="266" spans="1:30" ht="21" customHeight="1">
      <c r="A266" s="180" t="s">
        <v>111</v>
      </c>
      <c r="B266" s="166" t="s">
        <v>459</v>
      </c>
      <c r="C266" s="166" t="s">
        <v>320</v>
      </c>
      <c r="D266" s="166" t="s">
        <v>222</v>
      </c>
      <c r="E266" s="166" t="s">
        <v>223</v>
      </c>
      <c r="F266" s="166" t="s">
        <v>327</v>
      </c>
      <c r="G266" s="166" t="s">
        <v>328</v>
      </c>
      <c r="H266" s="54">
        <v>93284.15</v>
      </c>
      <c r="I266" s="54">
        <v>93284.15</v>
      </c>
      <c r="J266" s="54">
        <v>93284.15</v>
      </c>
      <c r="K266" s="54"/>
      <c r="L266" s="54">
        <v>27985.25</v>
      </c>
      <c r="M266" s="54"/>
      <c r="N266" s="54">
        <v>65298.9</v>
      </c>
      <c r="O266" s="54"/>
      <c r="P266" s="54"/>
      <c r="Q266" s="54"/>
      <c r="R266" s="54"/>
      <c r="S266" s="54"/>
      <c r="T266" s="54"/>
      <c r="U266" s="54"/>
      <c r="V266" s="54"/>
      <c r="W266" s="54"/>
      <c r="X266" s="54"/>
      <c r="Y266" s="54"/>
      <c r="Z266" s="54"/>
      <c r="AA266" s="54"/>
      <c r="AB266" s="54"/>
      <c r="AC266" s="52"/>
      <c r="AD266" s="52"/>
    </row>
    <row r="267" spans="1:30" ht="21" customHeight="1">
      <c r="A267" s="180" t="s">
        <v>111</v>
      </c>
      <c r="B267" s="166" t="s">
        <v>459</v>
      </c>
      <c r="C267" s="166" t="s">
        <v>320</v>
      </c>
      <c r="D267" s="166" t="s">
        <v>224</v>
      </c>
      <c r="E267" s="166" t="s">
        <v>225</v>
      </c>
      <c r="F267" s="166" t="s">
        <v>321</v>
      </c>
      <c r="G267" s="166" t="s">
        <v>322</v>
      </c>
      <c r="H267" s="54">
        <v>49680</v>
      </c>
      <c r="I267" s="54">
        <v>49680</v>
      </c>
      <c r="J267" s="54">
        <v>49680</v>
      </c>
      <c r="K267" s="54"/>
      <c r="L267" s="54">
        <v>14904</v>
      </c>
      <c r="M267" s="54"/>
      <c r="N267" s="54">
        <v>34776</v>
      </c>
      <c r="O267" s="54"/>
      <c r="P267" s="54"/>
      <c r="Q267" s="54"/>
      <c r="R267" s="54"/>
      <c r="S267" s="54"/>
      <c r="T267" s="54"/>
      <c r="U267" s="54"/>
      <c r="V267" s="54"/>
      <c r="W267" s="54"/>
      <c r="X267" s="54"/>
      <c r="Y267" s="54"/>
      <c r="Z267" s="54"/>
      <c r="AA267" s="54"/>
      <c r="AB267" s="54"/>
      <c r="AC267" s="52"/>
      <c r="AD267" s="52"/>
    </row>
    <row r="268" spans="1:30" ht="21" customHeight="1">
      <c r="A268" s="180" t="s">
        <v>111</v>
      </c>
      <c r="B268" s="166" t="s">
        <v>459</v>
      </c>
      <c r="C268" s="166" t="s">
        <v>320</v>
      </c>
      <c r="D268" s="166" t="s">
        <v>224</v>
      </c>
      <c r="E268" s="166" t="s">
        <v>225</v>
      </c>
      <c r="F268" s="166" t="s">
        <v>321</v>
      </c>
      <c r="G268" s="166" t="s">
        <v>322</v>
      </c>
      <c r="H268" s="54">
        <v>46642.07</v>
      </c>
      <c r="I268" s="54">
        <v>46642.07</v>
      </c>
      <c r="J268" s="54">
        <v>46642.07</v>
      </c>
      <c r="K268" s="54"/>
      <c r="L268" s="54">
        <v>13992.62</v>
      </c>
      <c r="M268" s="54"/>
      <c r="N268" s="54">
        <v>32649.45</v>
      </c>
      <c r="O268" s="54"/>
      <c r="P268" s="54"/>
      <c r="Q268" s="54"/>
      <c r="R268" s="54"/>
      <c r="S268" s="54"/>
      <c r="T268" s="54"/>
      <c r="U268" s="54"/>
      <c r="V268" s="54"/>
      <c r="W268" s="54"/>
      <c r="X268" s="54"/>
      <c r="Y268" s="54"/>
      <c r="Z268" s="54"/>
      <c r="AA268" s="54"/>
      <c r="AB268" s="54"/>
      <c r="AC268" s="52"/>
      <c r="AD268" s="52"/>
    </row>
    <row r="269" spans="1:30" ht="21" customHeight="1">
      <c r="A269" s="180" t="s">
        <v>111</v>
      </c>
      <c r="B269" s="166" t="s">
        <v>460</v>
      </c>
      <c r="C269" s="166" t="s">
        <v>343</v>
      </c>
      <c r="D269" s="166" t="s">
        <v>168</v>
      </c>
      <c r="E269" s="166" t="s">
        <v>169</v>
      </c>
      <c r="F269" s="166" t="s">
        <v>344</v>
      </c>
      <c r="G269" s="166" t="s">
        <v>343</v>
      </c>
      <c r="H269" s="54">
        <v>5059.2</v>
      </c>
      <c r="I269" s="54">
        <v>5059.2</v>
      </c>
      <c r="J269" s="54">
        <v>5059.2</v>
      </c>
      <c r="K269" s="54"/>
      <c r="L269" s="54">
        <v>1517.76</v>
      </c>
      <c r="M269" s="54"/>
      <c r="N269" s="54">
        <v>3541.44</v>
      </c>
      <c r="O269" s="54"/>
      <c r="P269" s="54"/>
      <c r="Q269" s="54"/>
      <c r="R269" s="54"/>
      <c r="S269" s="54"/>
      <c r="T269" s="54"/>
      <c r="U269" s="54"/>
      <c r="V269" s="54"/>
      <c r="W269" s="54"/>
      <c r="X269" s="54"/>
      <c r="Y269" s="54"/>
      <c r="Z269" s="54"/>
      <c r="AA269" s="54"/>
      <c r="AB269" s="54"/>
      <c r="AC269" s="52"/>
      <c r="AD269" s="52"/>
    </row>
    <row r="270" spans="1:30" ht="21" customHeight="1">
      <c r="A270" s="180" t="s">
        <v>111</v>
      </c>
      <c r="B270" s="166" t="s">
        <v>460</v>
      </c>
      <c r="C270" s="166" t="s">
        <v>343</v>
      </c>
      <c r="D270" s="166" t="s">
        <v>170</v>
      </c>
      <c r="E270" s="166" t="s">
        <v>171</v>
      </c>
      <c r="F270" s="166" t="s">
        <v>344</v>
      </c>
      <c r="G270" s="166" t="s">
        <v>343</v>
      </c>
      <c r="H270" s="54">
        <v>183148.56</v>
      </c>
      <c r="I270" s="54">
        <v>183148.56</v>
      </c>
      <c r="J270" s="54">
        <v>183148.56</v>
      </c>
      <c r="K270" s="54"/>
      <c r="L270" s="54">
        <v>54944.57</v>
      </c>
      <c r="M270" s="54"/>
      <c r="N270" s="54">
        <v>128203.99</v>
      </c>
      <c r="O270" s="54"/>
      <c r="P270" s="54"/>
      <c r="Q270" s="54"/>
      <c r="R270" s="54"/>
      <c r="S270" s="54"/>
      <c r="T270" s="54"/>
      <c r="U270" s="54"/>
      <c r="V270" s="54"/>
      <c r="W270" s="54"/>
      <c r="X270" s="54"/>
      <c r="Y270" s="54"/>
      <c r="Z270" s="54"/>
      <c r="AA270" s="54"/>
      <c r="AB270" s="54"/>
      <c r="AC270" s="52"/>
      <c r="AD270" s="52"/>
    </row>
    <row r="271" spans="1:30" ht="21" customHeight="1">
      <c r="A271" s="180" t="s">
        <v>111</v>
      </c>
      <c r="B271" s="166" t="s">
        <v>460</v>
      </c>
      <c r="C271" s="166" t="s">
        <v>343</v>
      </c>
      <c r="D271" s="166" t="s">
        <v>172</v>
      </c>
      <c r="E271" s="166" t="s">
        <v>173</v>
      </c>
      <c r="F271" s="166" t="s">
        <v>344</v>
      </c>
      <c r="G271" s="166" t="s">
        <v>343</v>
      </c>
      <c r="H271" s="54">
        <v>108949.2</v>
      </c>
      <c r="I271" s="54">
        <v>108949.2</v>
      </c>
      <c r="J271" s="54">
        <v>108949.2</v>
      </c>
      <c r="K271" s="54"/>
      <c r="L271" s="54">
        <v>32684.76</v>
      </c>
      <c r="M271" s="54"/>
      <c r="N271" s="54">
        <v>76264.44</v>
      </c>
      <c r="O271" s="54"/>
      <c r="P271" s="54"/>
      <c r="Q271" s="54"/>
      <c r="R271" s="54"/>
      <c r="S271" s="54"/>
      <c r="T271" s="54"/>
      <c r="U271" s="54"/>
      <c r="V271" s="54"/>
      <c r="W271" s="54"/>
      <c r="X271" s="54"/>
      <c r="Y271" s="54"/>
      <c r="Z271" s="54"/>
      <c r="AA271" s="54"/>
      <c r="AB271" s="54"/>
      <c r="AC271" s="52"/>
      <c r="AD271" s="52"/>
    </row>
    <row r="272" spans="1:30" ht="21" customHeight="1">
      <c r="A272" s="180" t="s">
        <v>111</v>
      </c>
      <c r="B272" s="166" t="s">
        <v>461</v>
      </c>
      <c r="C272" s="166" t="s">
        <v>231</v>
      </c>
      <c r="D272" s="166" t="s">
        <v>230</v>
      </c>
      <c r="E272" s="166" t="s">
        <v>231</v>
      </c>
      <c r="F272" s="166" t="s">
        <v>330</v>
      </c>
      <c r="G272" s="166" t="s">
        <v>231</v>
      </c>
      <c r="H272" s="54">
        <v>1697520</v>
      </c>
      <c r="I272" s="54">
        <v>1697520</v>
      </c>
      <c r="J272" s="54">
        <v>1697520</v>
      </c>
      <c r="K272" s="54"/>
      <c r="L272" s="54">
        <v>509256</v>
      </c>
      <c r="M272" s="54"/>
      <c r="N272" s="54">
        <v>1188264</v>
      </c>
      <c r="O272" s="54"/>
      <c r="P272" s="54"/>
      <c r="Q272" s="54"/>
      <c r="R272" s="54"/>
      <c r="S272" s="54"/>
      <c r="T272" s="54"/>
      <c r="U272" s="54"/>
      <c r="V272" s="54"/>
      <c r="W272" s="54"/>
      <c r="X272" s="54"/>
      <c r="Y272" s="54"/>
      <c r="Z272" s="54"/>
      <c r="AA272" s="54"/>
      <c r="AB272" s="54"/>
      <c r="AC272" s="52"/>
      <c r="AD272" s="52"/>
    </row>
    <row r="273" spans="1:30" ht="21" customHeight="1">
      <c r="A273" s="180" t="s">
        <v>111</v>
      </c>
      <c r="B273" s="166" t="s">
        <v>462</v>
      </c>
      <c r="C273" s="166" t="s">
        <v>316</v>
      </c>
      <c r="D273" s="166" t="s">
        <v>168</v>
      </c>
      <c r="E273" s="166" t="s">
        <v>169</v>
      </c>
      <c r="F273" s="166" t="s">
        <v>311</v>
      </c>
      <c r="G273" s="166" t="s">
        <v>312</v>
      </c>
      <c r="H273" s="54">
        <v>122280</v>
      </c>
      <c r="I273" s="54">
        <v>122280</v>
      </c>
      <c r="J273" s="54">
        <v>122280</v>
      </c>
      <c r="K273" s="54"/>
      <c r="L273" s="54">
        <v>36684</v>
      </c>
      <c r="M273" s="54"/>
      <c r="N273" s="54">
        <v>85596</v>
      </c>
      <c r="O273" s="54"/>
      <c r="P273" s="54"/>
      <c r="Q273" s="54"/>
      <c r="R273" s="54"/>
      <c r="S273" s="54"/>
      <c r="T273" s="54"/>
      <c r="U273" s="54"/>
      <c r="V273" s="54"/>
      <c r="W273" s="54"/>
      <c r="X273" s="54"/>
      <c r="Y273" s="54"/>
      <c r="Z273" s="54"/>
      <c r="AA273" s="54"/>
      <c r="AB273" s="54"/>
      <c r="AC273" s="52"/>
      <c r="AD273" s="52"/>
    </row>
    <row r="274" spans="1:30" ht="21" customHeight="1">
      <c r="A274" s="180" t="s">
        <v>111</v>
      </c>
      <c r="B274" s="166" t="s">
        <v>462</v>
      </c>
      <c r="C274" s="166" t="s">
        <v>316</v>
      </c>
      <c r="D274" s="166" t="s">
        <v>168</v>
      </c>
      <c r="E274" s="166" t="s">
        <v>169</v>
      </c>
      <c r="F274" s="166" t="s">
        <v>313</v>
      </c>
      <c r="G274" s="166" t="s">
        <v>314</v>
      </c>
      <c r="H274" s="54">
        <v>15132</v>
      </c>
      <c r="I274" s="54">
        <v>15132</v>
      </c>
      <c r="J274" s="54">
        <v>15132</v>
      </c>
      <c r="K274" s="54"/>
      <c r="L274" s="54">
        <v>4539.6000000000004</v>
      </c>
      <c r="M274" s="54"/>
      <c r="N274" s="54">
        <v>10592.4</v>
      </c>
      <c r="O274" s="54"/>
      <c r="P274" s="54"/>
      <c r="Q274" s="54"/>
      <c r="R274" s="54"/>
      <c r="S274" s="54"/>
      <c r="T274" s="54"/>
      <c r="U274" s="54"/>
      <c r="V274" s="54"/>
      <c r="W274" s="54"/>
      <c r="X274" s="54"/>
      <c r="Y274" s="54"/>
      <c r="Z274" s="54"/>
      <c r="AA274" s="54"/>
      <c r="AB274" s="54"/>
      <c r="AC274" s="52"/>
      <c r="AD274" s="52"/>
    </row>
    <row r="275" spans="1:30" ht="21" customHeight="1">
      <c r="A275" s="180" t="s">
        <v>111</v>
      </c>
      <c r="B275" s="166" t="s">
        <v>462</v>
      </c>
      <c r="C275" s="166" t="s">
        <v>316</v>
      </c>
      <c r="D275" s="166" t="s">
        <v>168</v>
      </c>
      <c r="E275" s="166" t="s">
        <v>169</v>
      </c>
      <c r="F275" s="166" t="s">
        <v>313</v>
      </c>
      <c r="G275" s="166" t="s">
        <v>314</v>
      </c>
      <c r="H275" s="54">
        <v>18000</v>
      </c>
      <c r="I275" s="54">
        <v>18000</v>
      </c>
      <c r="J275" s="54">
        <v>18000</v>
      </c>
      <c r="K275" s="54"/>
      <c r="L275" s="54">
        <v>5400</v>
      </c>
      <c r="M275" s="54"/>
      <c r="N275" s="54">
        <v>12600</v>
      </c>
      <c r="O275" s="54"/>
      <c r="P275" s="54"/>
      <c r="Q275" s="54"/>
      <c r="R275" s="54"/>
      <c r="S275" s="54"/>
      <c r="T275" s="54"/>
      <c r="U275" s="54"/>
      <c r="V275" s="54"/>
      <c r="W275" s="54"/>
      <c r="X275" s="54"/>
      <c r="Y275" s="54"/>
      <c r="Z275" s="54"/>
      <c r="AA275" s="54"/>
      <c r="AB275" s="54"/>
      <c r="AC275" s="52"/>
      <c r="AD275" s="52"/>
    </row>
    <row r="276" spans="1:30" ht="21" customHeight="1">
      <c r="A276" s="180" t="s">
        <v>111</v>
      </c>
      <c r="B276" s="166" t="s">
        <v>462</v>
      </c>
      <c r="C276" s="166" t="s">
        <v>316</v>
      </c>
      <c r="D276" s="166" t="s">
        <v>168</v>
      </c>
      <c r="E276" s="166" t="s">
        <v>169</v>
      </c>
      <c r="F276" s="166" t="s">
        <v>317</v>
      </c>
      <c r="G276" s="166" t="s">
        <v>318</v>
      </c>
      <c r="H276" s="54">
        <v>39780</v>
      </c>
      <c r="I276" s="54">
        <v>39780</v>
      </c>
      <c r="J276" s="54">
        <v>39780</v>
      </c>
      <c r="K276" s="54"/>
      <c r="L276" s="54">
        <v>11934</v>
      </c>
      <c r="M276" s="54"/>
      <c r="N276" s="54">
        <v>27846</v>
      </c>
      <c r="O276" s="54"/>
      <c r="P276" s="54"/>
      <c r="Q276" s="54"/>
      <c r="R276" s="54"/>
      <c r="S276" s="54"/>
      <c r="T276" s="54"/>
      <c r="U276" s="54"/>
      <c r="V276" s="54"/>
      <c r="W276" s="54"/>
      <c r="X276" s="54"/>
      <c r="Y276" s="54"/>
      <c r="Z276" s="54"/>
      <c r="AA276" s="54"/>
      <c r="AB276" s="54"/>
      <c r="AC276" s="52"/>
      <c r="AD276" s="52"/>
    </row>
    <row r="277" spans="1:30" ht="21" customHeight="1">
      <c r="A277" s="180" t="s">
        <v>111</v>
      </c>
      <c r="B277" s="166" t="s">
        <v>462</v>
      </c>
      <c r="C277" s="166" t="s">
        <v>316</v>
      </c>
      <c r="D277" s="166" t="s">
        <v>168</v>
      </c>
      <c r="E277" s="166" t="s">
        <v>169</v>
      </c>
      <c r="F277" s="166" t="s">
        <v>317</v>
      </c>
      <c r="G277" s="166" t="s">
        <v>318</v>
      </c>
      <c r="H277" s="54">
        <v>24072</v>
      </c>
      <c r="I277" s="54">
        <v>24072</v>
      </c>
      <c r="J277" s="54">
        <v>24072</v>
      </c>
      <c r="K277" s="54"/>
      <c r="L277" s="54">
        <v>7221.6</v>
      </c>
      <c r="M277" s="54"/>
      <c r="N277" s="54">
        <v>16850.400000000001</v>
      </c>
      <c r="O277" s="54"/>
      <c r="P277" s="54"/>
      <c r="Q277" s="54"/>
      <c r="R277" s="54"/>
      <c r="S277" s="54"/>
      <c r="T277" s="54"/>
      <c r="U277" s="54"/>
      <c r="V277" s="54"/>
      <c r="W277" s="54"/>
      <c r="X277" s="54"/>
      <c r="Y277" s="54"/>
      <c r="Z277" s="54"/>
      <c r="AA277" s="54"/>
      <c r="AB277" s="54"/>
      <c r="AC277" s="52"/>
      <c r="AD277" s="52"/>
    </row>
    <row r="278" spans="1:30" ht="21" customHeight="1">
      <c r="A278" s="180" t="s">
        <v>111</v>
      </c>
      <c r="B278" s="166" t="s">
        <v>462</v>
      </c>
      <c r="C278" s="166" t="s">
        <v>316</v>
      </c>
      <c r="D278" s="166" t="s">
        <v>168</v>
      </c>
      <c r="E278" s="166" t="s">
        <v>169</v>
      </c>
      <c r="F278" s="166" t="s">
        <v>317</v>
      </c>
      <c r="G278" s="166" t="s">
        <v>318</v>
      </c>
      <c r="H278" s="54">
        <v>51696</v>
      </c>
      <c r="I278" s="54">
        <v>51696</v>
      </c>
      <c r="J278" s="54">
        <v>51696</v>
      </c>
      <c r="K278" s="54"/>
      <c r="L278" s="54">
        <v>15508.8</v>
      </c>
      <c r="M278" s="54"/>
      <c r="N278" s="54">
        <v>36187.199999999997</v>
      </c>
      <c r="O278" s="54"/>
      <c r="P278" s="54"/>
      <c r="Q278" s="54"/>
      <c r="R278" s="54"/>
      <c r="S278" s="54"/>
      <c r="T278" s="54"/>
      <c r="U278" s="54"/>
      <c r="V278" s="54"/>
      <c r="W278" s="54"/>
      <c r="X278" s="54"/>
      <c r="Y278" s="54"/>
      <c r="Z278" s="54"/>
      <c r="AA278" s="54"/>
      <c r="AB278" s="54"/>
      <c r="AC278" s="52"/>
      <c r="AD278" s="52"/>
    </row>
    <row r="279" spans="1:30" ht="21" customHeight="1">
      <c r="A279" s="180" t="s">
        <v>111</v>
      </c>
      <c r="B279" s="166" t="s">
        <v>462</v>
      </c>
      <c r="C279" s="166" t="s">
        <v>316</v>
      </c>
      <c r="D279" s="166" t="s">
        <v>170</v>
      </c>
      <c r="E279" s="166" t="s">
        <v>171</v>
      </c>
      <c r="F279" s="166" t="s">
        <v>311</v>
      </c>
      <c r="G279" s="166" t="s">
        <v>312</v>
      </c>
      <c r="H279" s="54">
        <v>5106372</v>
      </c>
      <c r="I279" s="54">
        <v>5106372</v>
      </c>
      <c r="J279" s="54">
        <v>5106372</v>
      </c>
      <c r="K279" s="54"/>
      <c r="L279" s="54">
        <v>1531911.6</v>
      </c>
      <c r="M279" s="54"/>
      <c r="N279" s="54">
        <v>3574460.4</v>
      </c>
      <c r="O279" s="54"/>
      <c r="P279" s="54"/>
      <c r="Q279" s="54"/>
      <c r="R279" s="54"/>
      <c r="S279" s="54"/>
      <c r="T279" s="54"/>
      <c r="U279" s="54"/>
      <c r="V279" s="54"/>
      <c r="W279" s="54"/>
      <c r="X279" s="54"/>
      <c r="Y279" s="54"/>
      <c r="Z279" s="54"/>
      <c r="AA279" s="54"/>
      <c r="AB279" s="54"/>
      <c r="AC279" s="52"/>
      <c r="AD279" s="52"/>
    </row>
    <row r="280" spans="1:30" ht="21" customHeight="1">
      <c r="A280" s="180" t="s">
        <v>111</v>
      </c>
      <c r="B280" s="166" t="s">
        <v>462</v>
      </c>
      <c r="C280" s="166" t="s">
        <v>316</v>
      </c>
      <c r="D280" s="166" t="s">
        <v>170</v>
      </c>
      <c r="E280" s="166" t="s">
        <v>171</v>
      </c>
      <c r="F280" s="166" t="s">
        <v>313</v>
      </c>
      <c r="G280" s="166" t="s">
        <v>314</v>
      </c>
      <c r="H280" s="54">
        <v>516000</v>
      </c>
      <c r="I280" s="54">
        <v>516000</v>
      </c>
      <c r="J280" s="54">
        <v>516000</v>
      </c>
      <c r="K280" s="54"/>
      <c r="L280" s="54">
        <v>154800</v>
      </c>
      <c r="M280" s="54"/>
      <c r="N280" s="54">
        <v>361200</v>
      </c>
      <c r="O280" s="54"/>
      <c r="P280" s="54"/>
      <c r="Q280" s="54"/>
      <c r="R280" s="54"/>
      <c r="S280" s="54"/>
      <c r="T280" s="54"/>
      <c r="U280" s="54"/>
      <c r="V280" s="54"/>
      <c r="W280" s="54"/>
      <c r="X280" s="54"/>
      <c r="Y280" s="54"/>
      <c r="Z280" s="54"/>
      <c r="AA280" s="54"/>
      <c r="AB280" s="54"/>
      <c r="AC280" s="52"/>
      <c r="AD280" s="52"/>
    </row>
    <row r="281" spans="1:30" ht="21" customHeight="1">
      <c r="A281" s="180" t="s">
        <v>111</v>
      </c>
      <c r="B281" s="166" t="s">
        <v>462</v>
      </c>
      <c r="C281" s="166" t="s">
        <v>316</v>
      </c>
      <c r="D281" s="166" t="s">
        <v>170</v>
      </c>
      <c r="E281" s="166" t="s">
        <v>171</v>
      </c>
      <c r="F281" s="166" t="s">
        <v>313</v>
      </c>
      <c r="G281" s="166" t="s">
        <v>314</v>
      </c>
      <c r="H281" s="54">
        <v>472092</v>
      </c>
      <c r="I281" s="54">
        <v>472092</v>
      </c>
      <c r="J281" s="54">
        <v>472092</v>
      </c>
      <c r="K281" s="54"/>
      <c r="L281" s="54">
        <v>141627.6</v>
      </c>
      <c r="M281" s="54"/>
      <c r="N281" s="54">
        <v>330464.40000000002</v>
      </c>
      <c r="O281" s="54"/>
      <c r="P281" s="54"/>
      <c r="Q281" s="54"/>
      <c r="R281" s="54"/>
      <c r="S281" s="54"/>
      <c r="T281" s="54"/>
      <c r="U281" s="54"/>
      <c r="V281" s="54"/>
      <c r="W281" s="54"/>
      <c r="X281" s="54"/>
      <c r="Y281" s="54"/>
      <c r="Z281" s="54"/>
      <c r="AA281" s="54"/>
      <c r="AB281" s="54"/>
      <c r="AC281" s="52"/>
      <c r="AD281" s="52"/>
    </row>
    <row r="282" spans="1:30" ht="21" customHeight="1">
      <c r="A282" s="180" t="s">
        <v>111</v>
      </c>
      <c r="B282" s="166" t="s">
        <v>462</v>
      </c>
      <c r="C282" s="166" t="s">
        <v>316</v>
      </c>
      <c r="D282" s="166" t="s">
        <v>170</v>
      </c>
      <c r="E282" s="166" t="s">
        <v>171</v>
      </c>
      <c r="F282" s="166" t="s">
        <v>317</v>
      </c>
      <c r="G282" s="166" t="s">
        <v>318</v>
      </c>
      <c r="H282" s="54">
        <v>1627260</v>
      </c>
      <c r="I282" s="54">
        <v>1627260</v>
      </c>
      <c r="J282" s="54">
        <v>1627260</v>
      </c>
      <c r="K282" s="54"/>
      <c r="L282" s="54">
        <v>488178</v>
      </c>
      <c r="M282" s="54"/>
      <c r="N282" s="54">
        <v>1139082</v>
      </c>
      <c r="O282" s="54"/>
      <c r="P282" s="54"/>
      <c r="Q282" s="54"/>
      <c r="R282" s="54"/>
      <c r="S282" s="54"/>
      <c r="T282" s="54"/>
      <c r="U282" s="54"/>
      <c r="V282" s="54"/>
      <c r="W282" s="54"/>
      <c r="X282" s="54"/>
      <c r="Y282" s="54"/>
      <c r="Z282" s="54"/>
      <c r="AA282" s="54"/>
      <c r="AB282" s="54"/>
      <c r="AC282" s="52"/>
      <c r="AD282" s="52"/>
    </row>
    <row r="283" spans="1:30" ht="21" customHeight="1">
      <c r="A283" s="180" t="s">
        <v>111</v>
      </c>
      <c r="B283" s="166" t="s">
        <v>462</v>
      </c>
      <c r="C283" s="166" t="s">
        <v>316</v>
      </c>
      <c r="D283" s="166" t="s">
        <v>170</v>
      </c>
      <c r="E283" s="166" t="s">
        <v>171</v>
      </c>
      <c r="F283" s="166" t="s">
        <v>317</v>
      </c>
      <c r="G283" s="166" t="s">
        <v>318</v>
      </c>
      <c r="H283" s="54">
        <v>751284</v>
      </c>
      <c r="I283" s="54">
        <v>751284</v>
      </c>
      <c r="J283" s="54">
        <v>751284</v>
      </c>
      <c r="K283" s="54"/>
      <c r="L283" s="54">
        <v>225385.2</v>
      </c>
      <c r="M283" s="54"/>
      <c r="N283" s="54">
        <v>525898.80000000005</v>
      </c>
      <c r="O283" s="54"/>
      <c r="P283" s="54"/>
      <c r="Q283" s="54"/>
      <c r="R283" s="54"/>
      <c r="S283" s="54"/>
      <c r="T283" s="54"/>
      <c r="U283" s="54"/>
      <c r="V283" s="54"/>
      <c r="W283" s="54"/>
      <c r="X283" s="54"/>
      <c r="Y283" s="54"/>
      <c r="Z283" s="54"/>
      <c r="AA283" s="54"/>
      <c r="AB283" s="54"/>
      <c r="AC283" s="52"/>
      <c r="AD283" s="52"/>
    </row>
    <row r="284" spans="1:30" ht="21" customHeight="1">
      <c r="A284" s="180" t="s">
        <v>111</v>
      </c>
      <c r="B284" s="166" t="s">
        <v>462</v>
      </c>
      <c r="C284" s="166" t="s">
        <v>316</v>
      </c>
      <c r="D284" s="166" t="s">
        <v>170</v>
      </c>
      <c r="E284" s="166" t="s">
        <v>171</v>
      </c>
      <c r="F284" s="166" t="s">
        <v>317</v>
      </c>
      <c r="G284" s="166" t="s">
        <v>318</v>
      </c>
      <c r="H284" s="54">
        <v>1200420</v>
      </c>
      <c r="I284" s="54">
        <v>1200420</v>
      </c>
      <c r="J284" s="54">
        <v>1200420</v>
      </c>
      <c r="K284" s="54"/>
      <c r="L284" s="54">
        <v>360126</v>
      </c>
      <c r="M284" s="54"/>
      <c r="N284" s="54">
        <v>840294</v>
      </c>
      <c r="O284" s="54"/>
      <c r="P284" s="54"/>
      <c r="Q284" s="54"/>
      <c r="R284" s="54"/>
      <c r="S284" s="54"/>
      <c r="T284" s="54"/>
      <c r="U284" s="54"/>
      <c r="V284" s="54"/>
      <c r="W284" s="54"/>
      <c r="X284" s="54"/>
      <c r="Y284" s="54"/>
      <c r="Z284" s="54"/>
      <c r="AA284" s="54"/>
      <c r="AB284" s="54"/>
      <c r="AC284" s="52"/>
      <c r="AD284" s="52"/>
    </row>
    <row r="285" spans="1:30" ht="21" customHeight="1">
      <c r="A285" s="180" t="s">
        <v>111</v>
      </c>
      <c r="B285" s="166" t="s">
        <v>462</v>
      </c>
      <c r="C285" s="166" t="s">
        <v>316</v>
      </c>
      <c r="D285" s="166" t="s">
        <v>172</v>
      </c>
      <c r="E285" s="166" t="s">
        <v>173</v>
      </c>
      <c r="F285" s="166" t="s">
        <v>311</v>
      </c>
      <c r="G285" s="166" t="s">
        <v>312</v>
      </c>
      <c r="H285" s="54">
        <v>3045468</v>
      </c>
      <c r="I285" s="54">
        <v>3045468</v>
      </c>
      <c r="J285" s="54">
        <v>3045468</v>
      </c>
      <c r="K285" s="54"/>
      <c r="L285" s="54">
        <v>913640.4</v>
      </c>
      <c r="M285" s="54"/>
      <c r="N285" s="54">
        <v>2131827.6</v>
      </c>
      <c r="O285" s="54"/>
      <c r="P285" s="54"/>
      <c r="Q285" s="54"/>
      <c r="R285" s="54"/>
      <c r="S285" s="54"/>
      <c r="T285" s="54"/>
      <c r="U285" s="54"/>
      <c r="V285" s="54"/>
      <c r="W285" s="54"/>
      <c r="X285" s="54"/>
      <c r="Y285" s="54"/>
      <c r="Z285" s="54"/>
      <c r="AA285" s="54"/>
      <c r="AB285" s="54"/>
      <c r="AC285" s="52"/>
      <c r="AD285" s="52"/>
    </row>
    <row r="286" spans="1:30" ht="21" customHeight="1">
      <c r="A286" s="180" t="s">
        <v>111</v>
      </c>
      <c r="B286" s="166" t="s">
        <v>462</v>
      </c>
      <c r="C286" s="166" t="s">
        <v>316</v>
      </c>
      <c r="D286" s="166" t="s">
        <v>172</v>
      </c>
      <c r="E286" s="166" t="s">
        <v>173</v>
      </c>
      <c r="F286" s="166" t="s">
        <v>313</v>
      </c>
      <c r="G286" s="166" t="s">
        <v>314</v>
      </c>
      <c r="H286" s="54">
        <v>286176</v>
      </c>
      <c r="I286" s="54">
        <v>286176</v>
      </c>
      <c r="J286" s="54">
        <v>286176</v>
      </c>
      <c r="K286" s="54"/>
      <c r="L286" s="54">
        <v>85852.800000000003</v>
      </c>
      <c r="M286" s="54"/>
      <c r="N286" s="54">
        <v>200323.20000000001</v>
      </c>
      <c r="O286" s="54"/>
      <c r="P286" s="54"/>
      <c r="Q286" s="54"/>
      <c r="R286" s="54"/>
      <c r="S286" s="54"/>
      <c r="T286" s="54"/>
      <c r="U286" s="54"/>
      <c r="V286" s="54"/>
      <c r="W286" s="54"/>
      <c r="X286" s="54"/>
      <c r="Y286" s="54"/>
      <c r="Z286" s="54"/>
      <c r="AA286" s="54"/>
      <c r="AB286" s="54"/>
      <c r="AC286" s="52"/>
      <c r="AD286" s="52"/>
    </row>
    <row r="287" spans="1:30" ht="21" customHeight="1">
      <c r="A287" s="180" t="s">
        <v>111</v>
      </c>
      <c r="B287" s="166" t="s">
        <v>462</v>
      </c>
      <c r="C287" s="166" t="s">
        <v>316</v>
      </c>
      <c r="D287" s="166" t="s">
        <v>172</v>
      </c>
      <c r="E287" s="166" t="s">
        <v>173</v>
      </c>
      <c r="F287" s="166" t="s">
        <v>313</v>
      </c>
      <c r="G287" s="166" t="s">
        <v>314</v>
      </c>
      <c r="H287" s="54">
        <v>300000</v>
      </c>
      <c r="I287" s="54">
        <v>300000</v>
      </c>
      <c r="J287" s="54">
        <v>300000</v>
      </c>
      <c r="K287" s="54"/>
      <c r="L287" s="54">
        <v>90000</v>
      </c>
      <c r="M287" s="54"/>
      <c r="N287" s="54">
        <v>210000</v>
      </c>
      <c r="O287" s="54"/>
      <c r="P287" s="54"/>
      <c r="Q287" s="54"/>
      <c r="R287" s="54"/>
      <c r="S287" s="54"/>
      <c r="T287" s="54"/>
      <c r="U287" s="54"/>
      <c r="V287" s="54"/>
      <c r="W287" s="54"/>
      <c r="X287" s="54"/>
      <c r="Y287" s="54"/>
      <c r="Z287" s="54"/>
      <c r="AA287" s="54"/>
      <c r="AB287" s="54"/>
      <c r="AC287" s="52"/>
      <c r="AD287" s="52"/>
    </row>
    <row r="288" spans="1:30" ht="21" customHeight="1">
      <c r="A288" s="180" t="s">
        <v>111</v>
      </c>
      <c r="B288" s="166" t="s">
        <v>462</v>
      </c>
      <c r="C288" s="166" t="s">
        <v>316</v>
      </c>
      <c r="D288" s="166" t="s">
        <v>172</v>
      </c>
      <c r="E288" s="166" t="s">
        <v>173</v>
      </c>
      <c r="F288" s="166" t="s">
        <v>317</v>
      </c>
      <c r="G288" s="166" t="s">
        <v>318</v>
      </c>
      <c r="H288" s="54">
        <v>955608</v>
      </c>
      <c r="I288" s="54">
        <v>955608</v>
      </c>
      <c r="J288" s="54">
        <v>955608</v>
      </c>
      <c r="K288" s="54"/>
      <c r="L288" s="54">
        <v>286682.40000000002</v>
      </c>
      <c r="M288" s="54"/>
      <c r="N288" s="54">
        <v>668925.6</v>
      </c>
      <c r="O288" s="54"/>
      <c r="P288" s="54"/>
      <c r="Q288" s="54"/>
      <c r="R288" s="54"/>
      <c r="S288" s="54"/>
      <c r="T288" s="54"/>
      <c r="U288" s="54"/>
      <c r="V288" s="54"/>
      <c r="W288" s="54"/>
      <c r="X288" s="54"/>
      <c r="Y288" s="54"/>
      <c r="Z288" s="54"/>
      <c r="AA288" s="54"/>
      <c r="AB288" s="54"/>
      <c r="AC288" s="52"/>
      <c r="AD288" s="52"/>
    </row>
    <row r="289" spans="1:30" ht="21" customHeight="1">
      <c r="A289" s="180" t="s">
        <v>111</v>
      </c>
      <c r="B289" s="166" t="s">
        <v>462</v>
      </c>
      <c r="C289" s="166" t="s">
        <v>316</v>
      </c>
      <c r="D289" s="166" t="s">
        <v>172</v>
      </c>
      <c r="E289" s="166" t="s">
        <v>173</v>
      </c>
      <c r="F289" s="166" t="s">
        <v>317</v>
      </c>
      <c r="G289" s="166" t="s">
        <v>318</v>
      </c>
      <c r="H289" s="54">
        <v>710460</v>
      </c>
      <c r="I289" s="54">
        <v>710460</v>
      </c>
      <c r="J289" s="54">
        <v>710460</v>
      </c>
      <c r="K289" s="54"/>
      <c r="L289" s="54">
        <v>213138</v>
      </c>
      <c r="M289" s="54"/>
      <c r="N289" s="54">
        <v>497322</v>
      </c>
      <c r="O289" s="54"/>
      <c r="P289" s="54"/>
      <c r="Q289" s="54"/>
      <c r="R289" s="54"/>
      <c r="S289" s="54"/>
      <c r="T289" s="54"/>
      <c r="U289" s="54"/>
      <c r="V289" s="54"/>
      <c r="W289" s="54"/>
      <c r="X289" s="54"/>
      <c r="Y289" s="54"/>
      <c r="Z289" s="54"/>
      <c r="AA289" s="54"/>
      <c r="AB289" s="54"/>
      <c r="AC289" s="52"/>
      <c r="AD289" s="52"/>
    </row>
    <row r="290" spans="1:30" ht="21" customHeight="1">
      <c r="A290" s="180" t="s">
        <v>111</v>
      </c>
      <c r="B290" s="166" t="s">
        <v>462</v>
      </c>
      <c r="C290" s="166" t="s">
        <v>316</v>
      </c>
      <c r="D290" s="166" t="s">
        <v>172</v>
      </c>
      <c r="E290" s="166" t="s">
        <v>173</v>
      </c>
      <c r="F290" s="166" t="s">
        <v>317</v>
      </c>
      <c r="G290" s="166" t="s">
        <v>318</v>
      </c>
      <c r="H290" s="54">
        <v>449748</v>
      </c>
      <c r="I290" s="54">
        <v>449748</v>
      </c>
      <c r="J290" s="54">
        <v>449748</v>
      </c>
      <c r="K290" s="54"/>
      <c r="L290" s="54">
        <v>134924.4</v>
      </c>
      <c r="M290" s="54"/>
      <c r="N290" s="54">
        <v>314823.59999999998</v>
      </c>
      <c r="O290" s="54"/>
      <c r="P290" s="54"/>
      <c r="Q290" s="54"/>
      <c r="R290" s="54"/>
      <c r="S290" s="54"/>
      <c r="T290" s="54"/>
      <c r="U290" s="54"/>
      <c r="V290" s="54"/>
      <c r="W290" s="54"/>
      <c r="X290" s="54"/>
      <c r="Y290" s="54"/>
      <c r="Z290" s="54"/>
      <c r="AA290" s="54"/>
      <c r="AB290" s="54"/>
      <c r="AC290" s="52"/>
      <c r="AD290" s="52"/>
    </row>
    <row r="291" spans="1:30" ht="21" customHeight="1">
      <c r="A291" s="180" t="s">
        <v>111</v>
      </c>
      <c r="B291" s="166" t="s">
        <v>463</v>
      </c>
      <c r="C291" s="166" t="s">
        <v>403</v>
      </c>
      <c r="D291" s="166" t="s">
        <v>170</v>
      </c>
      <c r="E291" s="166" t="s">
        <v>171</v>
      </c>
      <c r="F291" s="166" t="s">
        <v>349</v>
      </c>
      <c r="G291" s="166" t="s">
        <v>350</v>
      </c>
      <c r="H291" s="54">
        <v>21480</v>
      </c>
      <c r="I291" s="54">
        <v>21480</v>
      </c>
      <c r="J291" s="54">
        <v>21480</v>
      </c>
      <c r="K291" s="54"/>
      <c r="L291" s="54">
        <v>6444</v>
      </c>
      <c r="M291" s="54"/>
      <c r="N291" s="54">
        <v>15036</v>
      </c>
      <c r="O291" s="54"/>
      <c r="P291" s="54"/>
      <c r="Q291" s="54"/>
      <c r="R291" s="54"/>
      <c r="S291" s="54"/>
      <c r="T291" s="54"/>
      <c r="U291" s="54"/>
      <c r="V291" s="54"/>
      <c r="W291" s="54"/>
      <c r="X291" s="54"/>
      <c r="Y291" s="54"/>
      <c r="Z291" s="54"/>
      <c r="AA291" s="54"/>
      <c r="AB291" s="54"/>
      <c r="AC291" s="52"/>
      <c r="AD291" s="52"/>
    </row>
    <row r="292" spans="1:30" ht="21" customHeight="1">
      <c r="A292" s="180" t="s">
        <v>111</v>
      </c>
      <c r="B292" s="166" t="s">
        <v>464</v>
      </c>
      <c r="C292" s="166" t="s">
        <v>285</v>
      </c>
      <c r="D292" s="166" t="s">
        <v>170</v>
      </c>
      <c r="E292" s="166" t="s">
        <v>171</v>
      </c>
      <c r="F292" s="166" t="s">
        <v>346</v>
      </c>
      <c r="G292" s="166" t="s">
        <v>285</v>
      </c>
      <c r="H292" s="54">
        <v>3000</v>
      </c>
      <c r="I292" s="54">
        <v>3000</v>
      </c>
      <c r="J292" s="54">
        <v>3000</v>
      </c>
      <c r="K292" s="54"/>
      <c r="L292" s="54">
        <v>900</v>
      </c>
      <c r="M292" s="54"/>
      <c r="N292" s="54">
        <v>2100</v>
      </c>
      <c r="O292" s="54"/>
      <c r="P292" s="54"/>
      <c r="Q292" s="54"/>
      <c r="R292" s="54"/>
      <c r="S292" s="54"/>
      <c r="T292" s="54"/>
      <c r="U292" s="54"/>
      <c r="V292" s="54"/>
      <c r="W292" s="54"/>
      <c r="X292" s="54"/>
      <c r="Y292" s="54"/>
      <c r="Z292" s="54"/>
      <c r="AA292" s="54"/>
      <c r="AB292" s="54"/>
      <c r="AC292" s="52"/>
      <c r="AD292" s="52"/>
    </row>
    <row r="293" spans="1:30" ht="21" customHeight="1">
      <c r="A293" s="180" t="s">
        <v>111</v>
      </c>
      <c r="B293" s="166" t="s">
        <v>465</v>
      </c>
      <c r="C293" s="166" t="s">
        <v>348</v>
      </c>
      <c r="D293" s="166" t="s">
        <v>214</v>
      </c>
      <c r="E293" s="166" t="s">
        <v>215</v>
      </c>
      <c r="F293" s="166" t="s">
        <v>349</v>
      </c>
      <c r="G293" s="166" t="s">
        <v>350</v>
      </c>
      <c r="H293" s="54">
        <v>35721</v>
      </c>
      <c r="I293" s="54">
        <v>35721</v>
      </c>
      <c r="J293" s="54">
        <v>35721</v>
      </c>
      <c r="K293" s="54"/>
      <c r="L293" s="54">
        <v>10716.3</v>
      </c>
      <c r="M293" s="54"/>
      <c r="N293" s="54">
        <v>25004.7</v>
      </c>
      <c r="O293" s="54"/>
      <c r="P293" s="54"/>
      <c r="Q293" s="54"/>
      <c r="R293" s="54"/>
      <c r="S293" s="54"/>
      <c r="T293" s="54"/>
      <c r="U293" s="54"/>
      <c r="V293" s="54"/>
      <c r="W293" s="54"/>
      <c r="X293" s="54"/>
      <c r="Y293" s="54"/>
      <c r="Z293" s="54"/>
      <c r="AA293" s="54"/>
      <c r="AB293" s="54"/>
      <c r="AC293" s="52"/>
      <c r="AD293" s="52"/>
    </row>
    <row r="294" spans="1:30" ht="21" customHeight="1">
      <c r="A294" s="180" t="s">
        <v>111</v>
      </c>
      <c r="B294" s="166" t="s">
        <v>466</v>
      </c>
      <c r="C294" s="166" t="s">
        <v>366</v>
      </c>
      <c r="D294" s="166" t="s">
        <v>170</v>
      </c>
      <c r="E294" s="166" t="s">
        <v>171</v>
      </c>
      <c r="F294" s="166" t="s">
        <v>353</v>
      </c>
      <c r="G294" s="166" t="s">
        <v>354</v>
      </c>
      <c r="H294" s="54">
        <v>15920</v>
      </c>
      <c r="I294" s="54">
        <v>15920</v>
      </c>
      <c r="J294" s="54">
        <v>15920</v>
      </c>
      <c r="K294" s="54"/>
      <c r="L294" s="54">
        <v>4776</v>
      </c>
      <c r="M294" s="54"/>
      <c r="N294" s="54">
        <v>11144</v>
      </c>
      <c r="O294" s="54"/>
      <c r="P294" s="54"/>
      <c r="Q294" s="54"/>
      <c r="R294" s="54"/>
      <c r="S294" s="54"/>
      <c r="T294" s="54"/>
      <c r="U294" s="54"/>
      <c r="V294" s="54"/>
      <c r="W294" s="54"/>
      <c r="X294" s="54"/>
      <c r="Y294" s="54"/>
      <c r="Z294" s="54"/>
      <c r="AA294" s="54"/>
      <c r="AB294" s="54"/>
      <c r="AC294" s="52"/>
      <c r="AD294" s="52"/>
    </row>
    <row r="295" spans="1:30" ht="21" customHeight="1">
      <c r="A295" s="180" t="s">
        <v>111</v>
      </c>
      <c r="B295" s="166" t="s">
        <v>466</v>
      </c>
      <c r="C295" s="166" t="s">
        <v>366</v>
      </c>
      <c r="D295" s="166" t="s">
        <v>170</v>
      </c>
      <c r="E295" s="166" t="s">
        <v>171</v>
      </c>
      <c r="F295" s="166" t="s">
        <v>367</v>
      </c>
      <c r="G295" s="166" t="s">
        <v>368</v>
      </c>
      <c r="H295" s="54">
        <v>2000</v>
      </c>
      <c r="I295" s="54">
        <v>2000</v>
      </c>
      <c r="J295" s="54">
        <v>2000</v>
      </c>
      <c r="K295" s="54"/>
      <c r="L295" s="54">
        <v>600</v>
      </c>
      <c r="M295" s="54"/>
      <c r="N295" s="54">
        <v>1400</v>
      </c>
      <c r="O295" s="54"/>
      <c r="P295" s="54"/>
      <c r="Q295" s="54"/>
      <c r="R295" s="54"/>
      <c r="S295" s="54"/>
      <c r="T295" s="54"/>
      <c r="U295" s="54"/>
      <c r="V295" s="54"/>
      <c r="W295" s="54"/>
      <c r="X295" s="54"/>
      <c r="Y295" s="54"/>
      <c r="Z295" s="54"/>
      <c r="AA295" s="54"/>
      <c r="AB295" s="54"/>
      <c r="AC295" s="52"/>
      <c r="AD295" s="52"/>
    </row>
    <row r="296" spans="1:30" ht="21" customHeight="1">
      <c r="A296" s="180" t="s">
        <v>111</v>
      </c>
      <c r="B296" s="166" t="s">
        <v>466</v>
      </c>
      <c r="C296" s="166" t="s">
        <v>366</v>
      </c>
      <c r="D296" s="166" t="s">
        <v>170</v>
      </c>
      <c r="E296" s="166" t="s">
        <v>171</v>
      </c>
      <c r="F296" s="166" t="s">
        <v>391</v>
      </c>
      <c r="G296" s="166" t="s">
        <v>392</v>
      </c>
      <c r="H296" s="54">
        <v>5000</v>
      </c>
      <c r="I296" s="54">
        <v>5000</v>
      </c>
      <c r="J296" s="54">
        <v>5000</v>
      </c>
      <c r="K296" s="54"/>
      <c r="L296" s="54">
        <v>1500</v>
      </c>
      <c r="M296" s="54"/>
      <c r="N296" s="54">
        <v>3500</v>
      </c>
      <c r="O296" s="54"/>
      <c r="P296" s="54"/>
      <c r="Q296" s="54"/>
      <c r="R296" s="54"/>
      <c r="S296" s="54"/>
      <c r="T296" s="54"/>
      <c r="U296" s="54"/>
      <c r="V296" s="54"/>
      <c r="W296" s="54"/>
      <c r="X296" s="54"/>
      <c r="Y296" s="54"/>
      <c r="Z296" s="54"/>
      <c r="AA296" s="54"/>
      <c r="AB296" s="54"/>
      <c r="AC296" s="52"/>
      <c r="AD296" s="52"/>
    </row>
    <row r="297" spans="1:30" ht="21" customHeight="1">
      <c r="A297" s="180" t="s">
        <v>111</v>
      </c>
      <c r="B297" s="166" t="s">
        <v>467</v>
      </c>
      <c r="C297" s="166" t="s">
        <v>352</v>
      </c>
      <c r="D297" s="166" t="s">
        <v>170</v>
      </c>
      <c r="E297" s="166" t="s">
        <v>171</v>
      </c>
      <c r="F297" s="166" t="s">
        <v>353</v>
      </c>
      <c r="G297" s="166" t="s">
        <v>354</v>
      </c>
      <c r="H297" s="54">
        <v>40800</v>
      </c>
      <c r="I297" s="54">
        <v>40800</v>
      </c>
      <c r="J297" s="54">
        <v>40800</v>
      </c>
      <c r="K297" s="54"/>
      <c r="L297" s="54">
        <v>12240</v>
      </c>
      <c r="M297" s="54"/>
      <c r="N297" s="54">
        <v>28560</v>
      </c>
      <c r="O297" s="54"/>
      <c r="P297" s="54"/>
      <c r="Q297" s="54"/>
      <c r="R297" s="54"/>
      <c r="S297" s="54"/>
      <c r="T297" s="54"/>
      <c r="U297" s="54"/>
      <c r="V297" s="54"/>
      <c r="W297" s="54"/>
      <c r="X297" s="54"/>
      <c r="Y297" s="54"/>
      <c r="Z297" s="54"/>
      <c r="AA297" s="54"/>
      <c r="AB297" s="54"/>
      <c r="AC297" s="52"/>
      <c r="AD297" s="52"/>
    </row>
    <row r="298" spans="1:30" ht="21" customHeight="1">
      <c r="A298" s="180" t="s">
        <v>111</v>
      </c>
      <c r="B298" s="166" t="s">
        <v>468</v>
      </c>
      <c r="C298" s="166" t="s">
        <v>358</v>
      </c>
      <c r="D298" s="166" t="s">
        <v>168</v>
      </c>
      <c r="E298" s="166" t="s">
        <v>169</v>
      </c>
      <c r="F298" s="166" t="s">
        <v>317</v>
      </c>
      <c r="G298" s="166" t="s">
        <v>318</v>
      </c>
      <c r="H298" s="54">
        <v>18000</v>
      </c>
      <c r="I298" s="54">
        <v>18000</v>
      </c>
      <c r="J298" s="54">
        <v>18000</v>
      </c>
      <c r="K298" s="54"/>
      <c r="L298" s="54">
        <v>5400</v>
      </c>
      <c r="M298" s="54"/>
      <c r="N298" s="54">
        <v>12600</v>
      </c>
      <c r="O298" s="54"/>
      <c r="P298" s="54"/>
      <c r="Q298" s="54"/>
      <c r="R298" s="54"/>
      <c r="S298" s="54"/>
      <c r="T298" s="54"/>
      <c r="U298" s="54"/>
      <c r="V298" s="54"/>
      <c r="W298" s="54"/>
      <c r="X298" s="54"/>
      <c r="Y298" s="54"/>
      <c r="Z298" s="54"/>
      <c r="AA298" s="54"/>
      <c r="AB298" s="54"/>
      <c r="AC298" s="52"/>
      <c r="AD298" s="52"/>
    </row>
    <row r="299" spans="1:30" ht="21" customHeight="1">
      <c r="A299" s="180" t="s">
        <v>111</v>
      </c>
      <c r="B299" s="166" t="s">
        <v>468</v>
      </c>
      <c r="C299" s="166" t="s">
        <v>358</v>
      </c>
      <c r="D299" s="166" t="s">
        <v>170</v>
      </c>
      <c r="E299" s="166" t="s">
        <v>171</v>
      </c>
      <c r="F299" s="166" t="s">
        <v>317</v>
      </c>
      <c r="G299" s="166" t="s">
        <v>318</v>
      </c>
      <c r="H299" s="54">
        <v>468000</v>
      </c>
      <c r="I299" s="54">
        <v>468000</v>
      </c>
      <c r="J299" s="54">
        <v>468000</v>
      </c>
      <c r="K299" s="54"/>
      <c r="L299" s="54">
        <v>140400</v>
      </c>
      <c r="M299" s="54"/>
      <c r="N299" s="54">
        <v>327600</v>
      </c>
      <c r="O299" s="54"/>
      <c r="P299" s="54"/>
      <c r="Q299" s="54"/>
      <c r="R299" s="54"/>
      <c r="S299" s="54"/>
      <c r="T299" s="54"/>
      <c r="U299" s="54"/>
      <c r="V299" s="54"/>
      <c r="W299" s="54"/>
      <c r="X299" s="54"/>
      <c r="Y299" s="54"/>
      <c r="Z299" s="54"/>
      <c r="AA299" s="54"/>
      <c r="AB299" s="54"/>
      <c r="AC299" s="52"/>
      <c r="AD299" s="52"/>
    </row>
    <row r="300" spans="1:30" ht="21" customHeight="1">
      <c r="A300" s="180" t="s">
        <v>111</v>
      </c>
      <c r="B300" s="166" t="s">
        <v>468</v>
      </c>
      <c r="C300" s="166" t="s">
        <v>358</v>
      </c>
      <c r="D300" s="166" t="s">
        <v>172</v>
      </c>
      <c r="E300" s="166" t="s">
        <v>173</v>
      </c>
      <c r="F300" s="166" t="s">
        <v>317</v>
      </c>
      <c r="G300" s="166" t="s">
        <v>318</v>
      </c>
      <c r="H300" s="54">
        <v>264000</v>
      </c>
      <c r="I300" s="54">
        <v>264000</v>
      </c>
      <c r="J300" s="54">
        <v>264000</v>
      </c>
      <c r="K300" s="54"/>
      <c r="L300" s="54">
        <v>79200</v>
      </c>
      <c r="M300" s="54"/>
      <c r="N300" s="54">
        <v>184800</v>
      </c>
      <c r="O300" s="54"/>
      <c r="P300" s="54"/>
      <c r="Q300" s="54"/>
      <c r="R300" s="54"/>
      <c r="S300" s="54"/>
      <c r="T300" s="54"/>
      <c r="U300" s="54"/>
      <c r="V300" s="54"/>
      <c r="W300" s="54"/>
      <c r="X300" s="54"/>
      <c r="Y300" s="54"/>
      <c r="Z300" s="54"/>
      <c r="AA300" s="54"/>
      <c r="AB300" s="54"/>
      <c r="AC300" s="52"/>
      <c r="AD300" s="52"/>
    </row>
    <row r="301" spans="1:30" ht="21" customHeight="1">
      <c r="A301" s="180" t="s">
        <v>111</v>
      </c>
      <c r="B301" s="166" t="s">
        <v>469</v>
      </c>
      <c r="C301" s="166" t="s">
        <v>400</v>
      </c>
      <c r="D301" s="166" t="s">
        <v>168</v>
      </c>
      <c r="E301" s="166" t="s">
        <v>169</v>
      </c>
      <c r="F301" s="166" t="s">
        <v>313</v>
      </c>
      <c r="G301" s="166" t="s">
        <v>314</v>
      </c>
      <c r="H301" s="54">
        <v>25200</v>
      </c>
      <c r="I301" s="54">
        <v>25200</v>
      </c>
      <c r="J301" s="54">
        <v>25200</v>
      </c>
      <c r="K301" s="54"/>
      <c r="L301" s="54">
        <v>7560</v>
      </c>
      <c r="M301" s="54"/>
      <c r="N301" s="54">
        <v>17640</v>
      </c>
      <c r="O301" s="54"/>
      <c r="P301" s="54"/>
      <c r="Q301" s="54"/>
      <c r="R301" s="54"/>
      <c r="S301" s="54"/>
      <c r="T301" s="54"/>
      <c r="U301" s="54"/>
      <c r="V301" s="54"/>
      <c r="W301" s="54"/>
      <c r="X301" s="54"/>
      <c r="Y301" s="54"/>
      <c r="Z301" s="54"/>
      <c r="AA301" s="54"/>
      <c r="AB301" s="54"/>
      <c r="AC301" s="52"/>
      <c r="AD301" s="52"/>
    </row>
    <row r="302" spans="1:30" ht="21" customHeight="1">
      <c r="A302" s="180" t="s">
        <v>111</v>
      </c>
      <c r="B302" s="166" t="s">
        <v>469</v>
      </c>
      <c r="C302" s="166" t="s">
        <v>400</v>
      </c>
      <c r="D302" s="166" t="s">
        <v>170</v>
      </c>
      <c r="E302" s="166" t="s">
        <v>171</v>
      </c>
      <c r="F302" s="166" t="s">
        <v>313</v>
      </c>
      <c r="G302" s="166" t="s">
        <v>314</v>
      </c>
      <c r="H302" s="54">
        <v>718800</v>
      </c>
      <c r="I302" s="54">
        <v>718800</v>
      </c>
      <c r="J302" s="54">
        <v>718800</v>
      </c>
      <c r="K302" s="54"/>
      <c r="L302" s="54">
        <v>215640</v>
      </c>
      <c r="M302" s="54"/>
      <c r="N302" s="54">
        <v>503160</v>
      </c>
      <c r="O302" s="54"/>
      <c r="P302" s="54"/>
      <c r="Q302" s="54"/>
      <c r="R302" s="54"/>
      <c r="S302" s="54"/>
      <c r="T302" s="54"/>
      <c r="U302" s="54"/>
      <c r="V302" s="54"/>
      <c r="W302" s="54"/>
      <c r="X302" s="54"/>
      <c r="Y302" s="54"/>
      <c r="Z302" s="54"/>
      <c r="AA302" s="54"/>
      <c r="AB302" s="54"/>
      <c r="AC302" s="52"/>
      <c r="AD302" s="52"/>
    </row>
    <row r="303" spans="1:30" ht="21" customHeight="1">
      <c r="A303" s="180" t="s">
        <v>111</v>
      </c>
      <c r="B303" s="166" t="s">
        <v>469</v>
      </c>
      <c r="C303" s="166" t="s">
        <v>400</v>
      </c>
      <c r="D303" s="166" t="s">
        <v>172</v>
      </c>
      <c r="E303" s="166" t="s">
        <v>173</v>
      </c>
      <c r="F303" s="166" t="s">
        <v>313</v>
      </c>
      <c r="G303" s="166" t="s">
        <v>314</v>
      </c>
      <c r="H303" s="54">
        <v>417600</v>
      </c>
      <c r="I303" s="54">
        <v>417600</v>
      </c>
      <c r="J303" s="54">
        <v>417600</v>
      </c>
      <c r="K303" s="54"/>
      <c r="L303" s="54">
        <v>125280</v>
      </c>
      <c r="M303" s="54"/>
      <c r="N303" s="54">
        <v>292320</v>
      </c>
      <c r="O303" s="54"/>
      <c r="P303" s="54"/>
      <c r="Q303" s="54"/>
      <c r="R303" s="54"/>
      <c r="S303" s="54"/>
      <c r="T303" s="54"/>
      <c r="U303" s="54"/>
      <c r="V303" s="54"/>
      <c r="W303" s="54"/>
      <c r="X303" s="54"/>
      <c r="Y303" s="54"/>
      <c r="Z303" s="54"/>
      <c r="AA303" s="54"/>
      <c r="AB303" s="54"/>
      <c r="AC303" s="52"/>
      <c r="AD303" s="52"/>
    </row>
    <row r="304" spans="1:30" ht="21" customHeight="1">
      <c r="A304" s="180" t="s">
        <v>111</v>
      </c>
      <c r="B304" s="166" t="s">
        <v>470</v>
      </c>
      <c r="C304" s="166" t="s">
        <v>378</v>
      </c>
      <c r="D304" s="166" t="s">
        <v>168</v>
      </c>
      <c r="E304" s="166" t="s">
        <v>169</v>
      </c>
      <c r="F304" s="166" t="s">
        <v>361</v>
      </c>
      <c r="G304" s="166" t="s">
        <v>362</v>
      </c>
      <c r="H304" s="54">
        <v>10190</v>
      </c>
      <c r="I304" s="54">
        <v>10190</v>
      </c>
      <c r="J304" s="54">
        <v>10190</v>
      </c>
      <c r="K304" s="54"/>
      <c r="L304" s="54">
        <v>3057</v>
      </c>
      <c r="M304" s="54"/>
      <c r="N304" s="54">
        <v>7133</v>
      </c>
      <c r="O304" s="54"/>
      <c r="P304" s="54"/>
      <c r="Q304" s="54"/>
      <c r="R304" s="54"/>
      <c r="S304" s="54"/>
      <c r="T304" s="54"/>
      <c r="U304" s="54"/>
      <c r="V304" s="54"/>
      <c r="W304" s="54"/>
      <c r="X304" s="54"/>
      <c r="Y304" s="54"/>
      <c r="Z304" s="54"/>
      <c r="AA304" s="54"/>
      <c r="AB304" s="54"/>
      <c r="AC304" s="52"/>
      <c r="AD304" s="52"/>
    </row>
    <row r="305" spans="1:30" ht="21" customHeight="1">
      <c r="A305" s="180" t="s">
        <v>111</v>
      </c>
      <c r="B305" s="166" t="s">
        <v>470</v>
      </c>
      <c r="C305" s="166" t="s">
        <v>378</v>
      </c>
      <c r="D305" s="166" t="s">
        <v>170</v>
      </c>
      <c r="E305" s="166" t="s">
        <v>171</v>
      </c>
      <c r="F305" s="166" t="s">
        <v>361</v>
      </c>
      <c r="G305" s="166" t="s">
        <v>362</v>
      </c>
      <c r="H305" s="54">
        <v>425531</v>
      </c>
      <c r="I305" s="54">
        <v>425531</v>
      </c>
      <c r="J305" s="54">
        <v>425531</v>
      </c>
      <c r="K305" s="54"/>
      <c r="L305" s="54">
        <v>127659.3</v>
      </c>
      <c r="M305" s="54"/>
      <c r="N305" s="54">
        <v>297871.7</v>
      </c>
      <c r="O305" s="54"/>
      <c r="P305" s="54"/>
      <c r="Q305" s="54"/>
      <c r="R305" s="54"/>
      <c r="S305" s="54"/>
      <c r="T305" s="54"/>
      <c r="U305" s="54"/>
      <c r="V305" s="54"/>
      <c r="W305" s="54"/>
      <c r="X305" s="54"/>
      <c r="Y305" s="54"/>
      <c r="Z305" s="54"/>
      <c r="AA305" s="54"/>
      <c r="AB305" s="54"/>
      <c r="AC305" s="52"/>
      <c r="AD305" s="52"/>
    </row>
    <row r="306" spans="1:30" ht="21" customHeight="1">
      <c r="A306" s="180" t="s">
        <v>111</v>
      </c>
      <c r="B306" s="166" t="s">
        <v>470</v>
      </c>
      <c r="C306" s="166" t="s">
        <v>378</v>
      </c>
      <c r="D306" s="166" t="s">
        <v>172</v>
      </c>
      <c r="E306" s="166" t="s">
        <v>173</v>
      </c>
      <c r="F306" s="166" t="s">
        <v>361</v>
      </c>
      <c r="G306" s="166" t="s">
        <v>362</v>
      </c>
      <c r="H306" s="54">
        <v>253789</v>
      </c>
      <c r="I306" s="54">
        <v>253789</v>
      </c>
      <c r="J306" s="54">
        <v>253789</v>
      </c>
      <c r="K306" s="54"/>
      <c r="L306" s="54">
        <v>76136.7</v>
      </c>
      <c r="M306" s="54"/>
      <c r="N306" s="54">
        <v>177652.3</v>
      </c>
      <c r="O306" s="54"/>
      <c r="P306" s="54"/>
      <c r="Q306" s="54"/>
      <c r="R306" s="54"/>
      <c r="S306" s="54"/>
      <c r="T306" s="54"/>
      <c r="U306" s="54"/>
      <c r="V306" s="54"/>
      <c r="W306" s="54"/>
      <c r="X306" s="54"/>
      <c r="Y306" s="54"/>
      <c r="Z306" s="54"/>
      <c r="AA306" s="54"/>
      <c r="AB306" s="54"/>
      <c r="AC306" s="52"/>
      <c r="AD306" s="52"/>
    </row>
    <row r="307" spans="1:30" ht="21" customHeight="1">
      <c r="A307" s="180" t="s">
        <v>113</v>
      </c>
      <c r="B307" s="166" t="s">
        <v>471</v>
      </c>
      <c r="C307" s="166" t="s">
        <v>320</v>
      </c>
      <c r="D307" s="166" t="s">
        <v>170</v>
      </c>
      <c r="E307" s="166" t="s">
        <v>171</v>
      </c>
      <c r="F307" s="166" t="s">
        <v>321</v>
      </c>
      <c r="G307" s="166" t="s">
        <v>322</v>
      </c>
      <c r="H307" s="54">
        <v>352126.46</v>
      </c>
      <c r="I307" s="54">
        <v>352126.46</v>
      </c>
      <c r="J307" s="54">
        <v>352126.46</v>
      </c>
      <c r="K307" s="54"/>
      <c r="L307" s="54">
        <v>105637.94</v>
      </c>
      <c r="M307" s="54"/>
      <c r="N307" s="54">
        <v>246488.52</v>
      </c>
      <c r="O307" s="54"/>
      <c r="P307" s="54"/>
      <c r="Q307" s="54"/>
      <c r="R307" s="54"/>
      <c r="S307" s="54"/>
      <c r="T307" s="54"/>
      <c r="U307" s="54"/>
      <c r="V307" s="54"/>
      <c r="W307" s="54"/>
      <c r="X307" s="54"/>
      <c r="Y307" s="54"/>
      <c r="Z307" s="54"/>
      <c r="AA307" s="54"/>
      <c r="AB307" s="54"/>
      <c r="AC307" s="52"/>
      <c r="AD307" s="52"/>
    </row>
    <row r="308" spans="1:30" ht="21" customHeight="1">
      <c r="A308" s="180" t="s">
        <v>113</v>
      </c>
      <c r="B308" s="166" t="s">
        <v>471</v>
      </c>
      <c r="C308" s="166" t="s">
        <v>320</v>
      </c>
      <c r="D308" s="166" t="s">
        <v>208</v>
      </c>
      <c r="E308" s="166" t="s">
        <v>209</v>
      </c>
      <c r="F308" s="166" t="s">
        <v>323</v>
      </c>
      <c r="G308" s="166" t="s">
        <v>324</v>
      </c>
      <c r="H308" s="54">
        <v>5936423.3600000003</v>
      </c>
      <c r="I308" s="54">
        <v>5936423.3600000003</v>
      </c>
      <c r="J308" s="54">
        <v>5936423.3600000003</v>
      </c>
      <c r="K308" s="54"/>
      <c r="L308" s="54">
        <v>1780927.01</v>
      </c>
      <c r="M308" s="54"/>
      <c r="N308" s="54">
        <v>4155496.35</v>
      </c>
      <c r="O308" s="54"/>
      <c r="P308" s="54"/>
      <c r="Q308" s="54"/>
      <c r="R308" s="54"/>
      <c r="S308" s="54"/>
      <c r="T308" s="54"/>
      <c r="U308" s="54"/>
      <c r="V308" s="54"/>
      <c r="W308" s="54"/>
      <c r="X308" s="54"/>
      <c r="Y308" s="54"/>
      <c r="Z308" s="54"/>
      <c r="AA308" s="54"/>
      <c r="AB308" s="54"/>
      <c r="AC308" s="52"/>
      <c r="AD308" s="52"/>
    </row>
    <row r="309" spans="1:30" ht="21" customHeight="1">
      <c r="A309" s="180" t="s">
        <v>113</v>
      </c>
      <c r="B309" s="166" t="s">
        <v>471</v>
      </c>
      <c r="C309" s="166" t="s">
        <v>320</v>
      </c>
      <c r="D309" s="166" t="s">
        <v>210</v>
      </c>
      <c r="E309" s="166" t="s">
        <v>211</v>
      </c>
      <c r="F309" s="166" t="s">
        <v>325</v>
      </c>
      <c r="G309" s="166" t="s">
        <v>326</v>
      </c>
      <c r="H309" s="54">
        <v>1760000</v>
      </c>
      <c r="I309" s="54">
        <v>1760000</v>
      </c>
      <c r="J309" s="54">
        <v>1760000</v>
      </c>
      <c r="K309" s="54"/>
      <c r="L309" s="54">
        <v>528000</v>
      </c>
      <c r="M309" s="54"/>
      <c r="N309" s="54">
        <v>1232000</v>
      </c>
      <c r="O309" s="54"/>
      <c r="P309" s="54"/>
      <c r="Q309" s="54"/>
      <c r="R309" s="54"/>
      <c r="S309" s="54"/>
      <c r="T309" s="54"/>
      <c r="U309" s="54"/>
      <c r="V309" s="54"/>
      <c r="W309" s="54"/>
      <c r="X309" s="54"/>
      <c r="Y309" s="54"/>
      <c r="Z309" s="54"/>
      <c r="AA309" s="54"/>
      <c r="AB309" s="54"/>
      <c r="AC309" s="52"/>
      <c r="AD309" s="52"/>
    </row>
    <row r="310" spans="1:30" ht="21" customHeight="1">
      <c r="A310" s="180" t="s">
        <v>113</v>
      </c>
      <c r="B310" s="166" t="s">
        <v>471</v>
      </c>
      <c r="C310" s="166" t="s">
        <v>320</v>
      </c>
      <c r="D310" s="166" t="s">
        <v>222</v>
      </c>
      <c r="E310" s="166" t="s">
        <v>223</v>
      </c>
      <c r="F310" s="166" t="s">
        <v>327</v>
      </c>
      <c r="G310" s="166" t="s">
        <v>328</v>
      </c>
      <c r="H310" s="54">
        <v>211275.88</v>
      </c>
      <c r="I310" s="54">
        <v>211275.88</v>
      </c>
      <c r="J310" s="54">
        <v>211275.88</v>
      </c>
      <c r="K310" s="54"/>
      <c r="L310" s="54">
        <v>63382.76</v>
      </c>
      <c r="M310" s="54"/>
      <c r="N310" s="54">
        <v>147893.12</v>
      </c>
      <c r="O310" s="54"/>
      <c r="P310" s="54"/>
      <c r="Q310" s="54"/>
      <c r="R310" s="54"/>
      <c r="S310" s="54"/>
      <c r="T310" s="54"/>
      <c r="U310" s="54"/>
      <c r="V310" s="54"/>
      <c r="W310" s="54"/>
      <c r="X310" s="54"/>
      <c r="Y310" s="54"/>
      <c r="Z310" s="54"/>
      <c r="AA310" s="54"/>
      <c r="AB310" s="54"/>
      <c r="AC310" s="52"/>
      <c r="AD310" s="52"/>
    </row>
    <row r="311" spans="1:30" ht="21" customHeight="1">
      <c r="A311" s="180" t="s">
        <v>113</v>
      </c>
      <c r="B311" s="166" t="s">
        <v>471</v>
      </c>
      <c r="C311" s="166" t="s">
        <v>320</v>
      </c>
      <c r="D311" s="166" t="s">
        <v>222</v>
      </c>
      <c r="E311" s="166" t="s">
        <v>223</v>
      </c>
      <c r="F311" s="166" t="s">
        <v>327</v>
      </c>
      <c r="G311" s="166" t="s">
        <v>328</v>
      </c>
      <c r="H311" s="54">
        <v>2817011.68</v>
      </c>
      <c r="I311" s="54">
        <v>2817011.68</v>
      </c>
      <c r="J311" s="54">
        <v>2817011.68</v>
      </c>
      <c r="K311" s="54"/>
      <c r="L311" s="54">
        <v>845103.5</v>
      </c>
      <c r="M311" s="54"/>
      <c r="N311" s="54">
        <v>1971908.18</v>
      </c>
      <c r="O311" s="54"/>
      <c r="P311" s="54"/>
      <c r="Q311" s="54"/>
      <c r="R311" s="54"/>
      <c r="S311" s="54"/>
      <c r="T311" s="54"/>
      <c r="U311" s="54"/>
      <c r="V311" s="54"/>
      <c r="W311" s="54"/>
      <c r="X311" s="54"/>
      <c r="Y311" s="54"/>
      <c r="Z311" s="54"/>
      <c r="AA311" s="54"/>
      <c r="AB311" s="54"/>
      <c r="AC311" s="52"/>
      <c r="AD311" s="52"/>
    </row>
    <row r="312" spans="1:30" ht="21" customHeight="1">
      <c r="A312" s="180" t="s">
        <v>113</v>
      </c>
      <c r="B312" s="166" t="s">
        <v>471</v>
      </c>
      <c r="C312" s="166" t="s">
        <v>320</v>
      </c>
      <c r="D312" s="166" t="s">
        <v>224</v>
      </c>
      <c r="E312" s="166" t="s">
        <v>225</v>
      </c>
      <c r="F312" s="166" t="s">
        <v>321</v>
      </c>
      <c r="G312" s="166" t="s">
        <v>322</v>
      </c>
      <c r="H312" s="54">
        <v>137280</v>
      </c>
      <c r="I312" s="54">
        <v>137280</v>
      </c>
      <c r="J312" s="54">
        <v>137280</v>
      </c>
      <c r="K312" s="54"/>
      <c r="L312" s="54">
        <v>41184</v>
      </c>
      <c r="M312" s="54"/>
      <c r="N312" s="54">
        <v>96096</v>
      </c>
      <c r="O312" s="54"/>
      <c r="P312" s="54"/>
      <c r="Q312" s="54"/>
      <c r="R312" s="54"/>
      <c r="S312" s="54"/>
      <c r="T312" s="54"/>
      <c r="U312" s="54"/>
      <c r="V312" s="54"/>
      <c r="W312" s="54"/>
      <c r="X312" s="54"/>
      <c r="Y312" s="54"/>
      <c r="Z312" s="54"/>
      <c r="AA312" s="54"/>
      <c r="AB312" s="54"/>
      <c r="AC312" s="52"/>
      <c r="AD312" s="52"/>
    </row>
    <row r="313" spans="1:30" ht="21" customHeight="1">
      <c r="A313" s="180" t="s">
        <v>113</v>
      </c>
      <c r="B313" s="166" t="s">
        <v>471</v>
      </c>
      <c r="C313" s="166" t="s">
        <v>320</v>
      </c>
      <c r="D313" s="166" t="s">
        <v>224</v>
      </c>
      <c r="E313" s="166" t="s">
        <v>225</v>
      </c>
      <c r="F313" s="166" t="s">
        <v>321</v>
      </c>
      <c r="G313" s="166" t="s">
        <v>322</v>
      </c>
      <c r="H313" s="54">
        <v>105637.94</v>
      </c>
      <c r="I313" s="54">
        <v>105637.94</v>
      </c>
      <c r="J313" s="54">
        <v>105637.94</v>
      </c>
      <c r="K313" s="54"/>
      <c r="L313" s="54">
        <v>31691.38</v>
      </c>
      <c r="M313" s="54"/>
      <c r="N313" s="54">
        <v>73946.559999999998</v>
      </c>
      <c r="O313" s="54"/>
      <c r="P313" s="54"/>
      <c r="Q313" s="54"/>
      <c r="R313" s="54"/>
      <c r="S313" s="54"/>
      <c r="T313" s="54"/>
      <c r="U313" s="54"/>
      <c r="V313" s="54"/>
      <c r="W313" s="54"/>
      <c r="X313" s="54"/>
      <c r="Y313" s="54"/>
      <c r="Z313" s="54"/>
      <c r="AA313" s="54"/>
      <c r="AB313" s="54"/>
      <c r="AC313" s="52"/>
      <c r="AD313" s="52"/>
    </row>
    <row r="314" spans="1:30" ht="21" customHeight="1">
      <c r="A314" s="180" t="s">
        <v>113</v>
      </c>
      <c r="B314" s="166" t="s">
        <v>472</v>
      </c>
      <c r="C314" s="166" t="s">
        <v>231</v>
      </c>
      <c r="D314" s="166" t="s">
        <v>230</v>
      </c>
      <c r="E314" s="166" t="s">
        <v>231</v>
      </c>
      <c r="F314" s="166" t="s">
        <v>330</v>
      </c>
      <c r="G314" s="166" t="s">
        <v>231</v>
      </c>
      <c r="H314" s="54">
        <v>3861072</v>
      </c>
      <c r="I314" s="54">
        <v>3861072</v>
      </c>
      <c r="J314" s="54">
        <v>3861072</v>
      </c>
      <c r="K314" s="54"/>
      <c r="L314" s="54">
        <v>1158321.6000000001</v>
      </c>
      <c r="M314" s="54"/>
      <c r="N314" s="54">
        <v>2702750.4</v>
      </c>
      <c r="O314" s="54"/>
      <c r="P314" s="54"/>
      <c r="Q314" s="54"/>
      <c r="R314" s="54"/>
      <c r="S314" s="54"/>
      <c r="T314" s="54"/>
      <c r="U314" s="54"/>
      <c r="V314" s="54"/>
      <c r="W314" s="54"/>
      <c r="X314" s="54"/>
      <c r="Y314" s="54"/>
      <c r="Z314" s="54"/>
      <c r="AA314" s="54"/>
      <c r="AB314" s="54"/>
      <c r="AC314" s="52"/>
      <c r="AD314" s="52"/>
    </row>
    <row r="315" spans="1:30" ht="21" customHeight="1">
      <c r="A315" s="180" t="s">
        <v>113</v>
      </c>
      <c r="B315" s="166" t="s">
        <v>473</v>
      </c>
      <c r="C315" s="166" t="s">
        <v>335</v>
      </c>
      <c r="D315" s="166" t="s">
        <v>170</v>
      </c>
      <c r="E315" s="166" t="s">
        <v>171</v>
      </c>
      <c r="F315" s="166" t="s">
        <v>336</v>
      </c>
      <c r="G315" s="166" t="s">
        <v>337</v>
      </c>
      <c r="H315" s="54">
        <v>10800</v>
      </c>
      <c r="I315" s="54">
        <v>10800</v>
      </c>
      <c r="J315" s="54">
        <v>10800</v>
      </c>
      <c r="K315" s="54"/>
      <c r="L315" s="54">
        <v>3240</v>
      </c>
      <c r="M315" s="54"/>
      <c r="N315" s="54">
        <v>7560</v>
      </c>
      <c r="O315" s="54"/>
      <c r="P315" s="54"/>
      <c r="Q315" s="54"/>
      <c r="R315" s="54"/>
      <c r="S315" s="54"/>
      <c r="T315" s="54"/>
      <c r="U315" s="54"/>
      <c r="V315" s="54"/>
      <c r="W315" s="54"/>
      <c r="X315" s="54"/>
      <c r="Y315" s="54"/>
      <c r="Z315" s="54"/>
      <c r="AA315" s="54"/>
      <c r="AB315" s="54"/>
      <c r="AC315" s="52"/>
      <c r="AD315" s="52"/>
    </row>
    <row r="316" spans="1:30" ht="21" customHeight="1">
      <c r="A316" s="180" t="s">
        <v>113</v>
      </c>
      <c r="B316" s="166" t="s">
        <v>474</v>
      </c>
      <c r="C316" s="166" t="s">
        <v>343</v>
      </c>
      <c r="D316" s="166" t="s">
        <v>168</v>
      </c>
      <c r="E316" s="166" t="s">
        <v>169</v>
      </c>
      <c r="F316" s="166" t="s">
        <v>344</v>
      </c>
      <c r="G316" s="166" t="s">
        <v>343</v>
      </c>
      <c r="H316" s="54">
        <v>20379.599999999999</v>
      </c>
      <c r="I316" s="54">
        <v>20379.599999999999</v>
      </c>
      <c r="J316" s="54">
        <v>20379.599999999999</v>
      </c>
      <c r="K316" s="54"/>
      <c r="L316" s="54">
        <v>6113.88</v>
      </c>
      <c r="M316" s="54"/>
      <c r="N316" s="54">
        <v>14265.72</v>
      </c>
      <c r="O316" s="54"/>
      <c r="P316" s="54"/>
      <c r="Q316" s="54"/>
      <c r="R316" s="54"/>
      <c r="S316" s="54"/>
      <c r="T316" s="54"/>
      <c r="U316" s="54"/>
      <c r="V316" s="54"/>
      <c r="W316" s="54"/>
      <c r="X316" s="54"/>
      <c r="Y316" s="54"/>
      <c r="Z316" s="54"/>
      <c r="AA316" s="54"/>
      <c r="AB316" s="54"/>
      <c r="AC316" s="52"/>
      <c r="AD316" s="52"/>
    </row>
    <row r="317" spans="1:30" ht="21" customHeight="1">
      <c r="A317" s="180" t="s">
        <v>113</v>
      </c>
      <c r="B317" s="166" t="s">
        <v>474</v>
      </c>
      <c r="C317" s="166" t="s">
        <v>343</v>
      </c>
      <c r="D317" s="166" t="s">
        <v>170</v>
      </c>
      <c r="E317" s="166" t="s">
        <v>171</v>
      </c>
      <c r="F317" s="166" t="s">
        <v>344</v>
      </c>
      <c r="G317" s="166" t="s">
        <v>343</v>
      </c>
      <c r="H317" s="54">
        <v>373909.68</v>
      </c>
      <c r="I317" s="54">
        <v>373909.68</v>
      </c>
      <c r="J317" s="54">
        <v>373909.68</v>
      </c>
      <c r="K317" s="54"/>
      <c r="L317" s="54">
        <v>112172.9</v>
      </c>
      <c r="M317" s="54"/>
      <c r="N317" s="54">
        <v>261736.78</v>
      </c>
      <c r="O317" s="54"/>
      <c r="P317" s="54"/>
      <c r="Q317" s="54"/>
      <c r="R317" s="54"/>
      <c r="S317" s="54"/>
      <c r="T317" s="54"/>
      <c r="U317" s="54"/>
      <c r="V317" s="54"/>
      <c r="W317" s="54"/>
      <c r="X317" s="54"/>
      <c r="Y317" s="54"/>
      <c r="Z317" s="54"/>
      <c r="AA317" s="54"/>
      <c r="AB317" s="54"/>
      <c r="AC317" s="52"/>
      <c r="AD317" s="52"/>
    </row>
    <row r="318" spans="1:30" ht="21" customHeight="1">
      <c r="A318" s="180" t="s">
        <v>113</v>
      </c>
      <c r="B318" s="166" t="s">
        <v>474</v>
      </c>
      <c r="C318" s="166" t="s">
        <v>343</v>
      </c>
      <c r="D318" s="166" t="s">
        <v>172</v>
      </c>
      <c r="E318" s="166" t="s">
        <v>173</v>
      </c>
      <c r="F318" s="166" t="s">
        <v>344</v>
      </c>
      <c r="G318" s="166" t="s">
        <v>343</v>
      </c>
      <c r="H318" s="54">
        <v>278584.8</v>
      </c>
      <c r="I318" s="54">
        <v>278584.8</v>
      </c>
      <c r="J318" s="54">
        <v>278584.8</v>
      </c>
      <c r="K318" s="54"/>
      <c r="L318" s="54">
        <v>83575.44</v>
      </c>
      <c r="M318" s="54"/>
      <c r="N318" s="54">
        <v>195009.36</v>
      </c>
      <c r="O318" s="54"/>
      <c r="P318" s="54"/>
      <c r="Q318" s="54"/>
      <c r="R318" s="54"/>
      <c r="S318" s="54"/>
      <c r="T318" s="54"/>
      <c r="U318" s="54"/>
      <c r="V318" s="54"/>
      <c r="W318" s="54"/>
      <c r="X318" s="54"/>
      <c r="Y318" s="54"/>
      <c r="Z318" s="54"/>
      <c r="AA318" s="54"/>
      <c r="AB318" s="54"/>
      <c r="AC318" s="52"/>
      <c r="AD318" s="52"/>
    </row>
    <row r="319" spans="1:30" ht="21" customHeight="1">
      <c r="A319" s="180" t="s">
        <v>113</v>
      </c>
      <c r="B319" s="166" t="s">
        <v>475</v>
      </c>
      <c r="C319" s="166" t="s">
        <v>316</v>
      </c>
      <c r="D319" s="166" t="s">
        <v>168</v>
      </c>
      <c r="E319" s="166" t="s">
        <v>169</v>
      </c>
      <c r="F319" s="166" t="s">
        <v>311</v>
      </c>
      <c r="G319" s="166" t="s">
        <v>312</v>
      </c>
      <c r="H319" s="54">
        <v>508584</v>
      </c>
      <c r="I319" s="54">
        <v>508584</v>
      </c>
      <c r="J319" s="54">
        <v>508584</v>
      </c>
      <c r="K319" s="54"/>
      <c r="L319" s="54">
        <v>152575.20000000001</v>
      </c>
      <c r="M319" s="54"/>
      <c r="N319" s="54">
        <v>356008.8</v>
      </c>
      <c r="O319" s="54"/>
      <c r="P319" s="54"/>
      <c r="Q319" s="54"/>
      <c r="R319" s="54"/>
      <c r="S319" s="54"/>
      <c r="T319" s="54"/>
      <c r="U319" s="54"/>
      <c r="V319" s="54"/>
      <c r="W319" s="54"/>
      <c r="X319" s="54"/>
      <c r="Y319" s="54"/>
      <c r="Z319" s="54"/>
      <c r="AA319" s="54"/>
      <c r="AB319" s="54"/>
      <c r="AC319" s="52"/>
      <c r="AD319" s="52"/>
    </row>
    <row r="320" spans="1:30" ht="21" customHeight="1">
      <c r="A320" s="180" t="s">
        <v>113</v>
      </c>
      <c r="B320" s="166" t="s">
        <v>475</v>
      </c>
      <c r="C320" s="166" t="s">
        <v>316</v>
      </c>
      <c r="D320" s="166" t="s">
        <v>168</v>
      </c>
      <c r="E320" s="166" t="s">
        <v>169</v>
      </c>
      <c r="F320" s="166" t="s">
        <v>313</v>
      </c>
      <c r="G320" s="166" t="s">
        <v>314</v>
      </c>
      <c r="H320" s="54">
        <v>56676</v>
      </c>
      <c r="I320" s="54">
        <v>56676</v>
      </c>
      <c r="J320" s="54">
        <v>56676</v>
      </c>
      <c r="K320" s="54"/>
      <c r="L320" s="54">
        <v>17002.8</v>
      </c>
      <c r="M320" s="54"/>
      <c r="N320" s="54">
        <v>39673.199999999997</v>
      </c>
      <c r="O320" s="54"/>
      <c r="P320" s="54"/>
      <c r="Q320" s="54"/>
      <c r="R320" s="54"/>
      <c r="S320" s="54"/>
      <c r="T320" s="54"/>
      <c r="U320" s="54"/>
      <c r="V320" s="54"/>
      <c r="W320" s="54"/>
      <c r="X320" s="54"/>
      <c r="Y320" s="54"/>
      <c r="Z320" s="54"/>
      <c r="AA320" s="54"/>
      <c r="AB320" s="54"/>
      <c r="AC320" s="52"/>
      <c r="AD320" s="52"/>
    </row>
    <row r="321" spans="1:30" ht="21" customHeight="1">
      <c r="A321" s="180" t="s">
        <v>113</v>
      </c>
      <c r="B321" s="166" t="s">
        <v>475</v>
      </c>
      <c r="C321" s="166" t="s">
        <v>316</v>
      </c>
      <c r="D321" s="166" t="s">
        <v>168</v>
      </c>
      <c r="E321" s="166" t="s">
        <v>169</v>
      </c>
      <c r="F321" s="166" t="s">
        <v>313</v>
      </c>
      <c r="G321" s="166" t="s">
        <v>314</v>
      </c>
      <c r="H321" s="54">
        <v>72000</v>
      </c>
      <c r="I321" s="54">
        <v>72000</v>
      </c>
      <c r="J321" s="54">
        <v>72000</v>
      </c>
      <c r="K321" s="54"/>
      <c r="L321" s="54">
        <v>21600</v>
      </c>
      <c r="M321" s="54"/>
      <c r="N321" s="54">
        <v>50400</v>
      </c>
      <c r="O321" s="54"/>
      <c r="P321" s="54"/>
      <c r="Q321" s="54"/>
      <c r="R321" s="54"/>
      <c r="S321" s="54"/>
      <c r="T321" s="54"/>
      <c r="U321" s="54"/>
      <c r="V321" s="54"/>
      <c r="W321" s="54"/>
      <c r="X321" s="54"/>
      <c r="Y321" s="54"/>
      <c r="Z321" s="54"/>
      <c r="AA321" s="54"/>
      <c r="AB321" s="54"/>
      <c r="AC321" s="52"/>
      <c r="AD321" s="52"/>
    </row>
    <row r="322" spans="1:30" ht="21" customHeight="1">
      <c r="A322" s="180" t="s">
        <v>113</v>
      </c>
      <c r="B322" s="166" t="s">
        <v>475</v>
      </c>
      <c r="C322" s="166" t="s">
        <v>316</v>
      </c>
      <c r="D322" s="166" t="s">
        <v>168</v>
      </c>
      <c r="E322" s="166" t="s">
        <v>169</v>
      </c>
      <c r="F322" s="166" t="s">
        <v>317</v>
      </c>
      <c r="G322" s="166" t="s">
        <v>318</v>
      </c>
      <c r="H322" s="54">
        <v>211176</v>
      </c>
      <c r="I322" s="54">
        <v>211176</v>
      </c>
      <c r="J322" s="54">
        <v>211176</v>
      </c>
      <c r="K322" s="54"/>
      <c r="L322" s="54">
        <v>63352.800000000003</v>
      </c>
      <c r="M322" s="54"/>
      <c r="N322" s="54">
        <v>147823.20000000001</v>
      </c>
      <c r="O322" s="54"/>
      <c r="P322" s="54"/>
      <c r="Q322" s="54"/>
      <c r="R322" s="54"/>
      <c r="S322" s="54"/>
      <c r="T322" s="54"/>
      <c r="U322" s="54"/>
      <c r="V322" s="54"/>
      <c r="W322" s="54"/>
      <c r="X322" s="54"/>
      <c r="Y322" s="54"/>
      <c r="Z322" s="54"/>
      <c r="AA322" s="54"/>
      <c r="AB322" s="54"/>
      <c r="AC322" s="52"/>
      <c r="AD322" s="52"/>
    </row>
    <row r="323" spans="1:30" ht="21" customHeight="1">
      <c r="A323" s="180" t="s">
        <v>113</v>
      </c>
      <c r="B323" s="166" t="s">
        <v>475</v>
      </c>
      <c r="C323" s="166" t="s">
        <v>316</v>
      </c>
      <c r="D323" s="166" t="s">
        <v>168</v>
      </c>
      <c r="E323" s="166" t="s">
        <v>169</v>
      </c>
      <c r="F323" s="166" t="s">
        <v>317</v>
      </c>
      <c r="G323" s="166" t="s">
        <v>318</v>
      </c>
      <c r="H323" s="54">
        <v>89724</v>
      </c>
      <c r="I323" s="54">
        <v>89724</v>
      </c>
      <c r="J323" s="54">
        <v>89724</v>
      </c>
      <c r="K323" s="54"/>
      <c r="L323" s="54">
        <v>26917.200000000001</v>
      </c>
      <c r="M323" s="54"/>
      <c r="N323" s="54">
        <v>62806.8</v>
      </c>
      <c r="O323" s="54"/>
      <c r="P323" s="54"/>
      <c r="Q323" s="54"/>
      <c r="R323" s="54"/>
      <c r="S323" s="54"/>
      <c r="T323" s="54"/>
      <c r="U323" s="54"/>
      <c r="V323" s="54"/>
      <c r="W323" s="54"/>
      <c r="X323" s="54"/>
      <c r="Y323" s="54"/>
      <c r="Z323" s="54"/>
      <c r="AA323" s="54"/>
      <c r="AB323" s="54"/>
      <c r="AC323" s="52"/>
      <c r="AD323" s="52"/>
    </row>
    <row r="324" spans="1:30" ht="21" customHeight="1">
      <c r="A324" s="180" t="s">
        <v>113</v>
      </c>
      <c r="B324" s="166" t="s">
        <v>475</v>
      </c>
      <c r="C324" s="166" t="s">
        <v>316</v>
      </c>
      <c r="D324" s="166" t="s">
        <v>168</v>
      </c>
      <c r="E324" s="166" t="s">
        <v>169</v>
      </c>
      <c r="F324" s="166" t="s">
        <v>317</v>
      </c>
      <c r="G324" s="166" t="s">
        <v>318</v>
      </c>
      <c r="H324" s="54">
        <v>152820</v>
      </c>
      <c r="I324" s="54">
        <v>152820</v>
      </c>
      <c r="J324" s="54">
        <v>152820</v>
      </c>
      <c r="K324" s="54"/>
      <c r="L324" s="54">
        <v>45846</v>
      </c>
      <c r="M324" s="54"/>
      <c r="N324" s="54">
        <v>106974</v>
      </c>
      <c r="O324" s="54"/>
      <c r="P324" s="54"/>
      <c r="Q324" s="54"/>
      <c r="R324" s="54"/>
      <c r="S324" s="54"/>
      <c r="T324" s="54"/>
      <c r="U324" s="54"/>
      <c r="V324" s="54"/>
      <c r="W324" s="54"/>
      <c r="X324" s="54"/>
      <c r="Y324" s="54"/>
      <c r="Z324" s="54"/>
      <c r="AA324" s="54"/>
      <c r="AB324" s="54"/>
      <c r="AC324" s="52"/>
      <c r="AD324" s="52"/>
    </row>
    <row r="325" spans="1:30" ht="21" customHeight="1">
      <c r="A325" s="180" t="s">
        <v>113</v>
      </c>
      <c r="B325" s="166" t="s">
        <v>475</v>
      </c>
      <c r="C325" s="166" t="s">
        <v>316</v>
      </c>
      <c r="D325" s="166" t="s">
        <v>170</v>
      </c>
      <c r="E325" s="166" t="s">
        <v>171</v>
      </c>
      <c r="F325" s="166" t="s">
        <v>311</v>
      </c>
      <c r="G325" s="166" t="s">
        <v>312</v>
      </c>
      <c r="H325" s="54">
        <v>10354428</v>
      </c>
      <c r="I325" s="54">
        <v>10354428</v>
      </c>
      <c r="J325" s="54">
        <v>10354428</v>
      </c>
      <c r="K325" s="54"/>
      <c r="L325" s="54">
        <v>3106328.4</v>
      </c>
      <c r="M325" s="54"/>
      <c r="N325" s="54">
        <v>7248099.5999999996</v>
      </c>
      <c r="O325" s="54"/>
      <c r="P325" s="54"/>
      <c r="Q325" s="54"/>
      <c r="R325" s="54"/>
      <c r="S325" s="54"/>
      <c r="T325" s="54"/>
      <c r="U325" s="54"/>
      <c r="V325" s="54"/>
      <c r="W325" s="54"/>
      <c r="X325" s="54"/>
      <c r="Y325" s="54"/>
      <c r="Z325" s="54"/>
      <c r="AA325" s="54"/>
      <c r="AB325" s="54"/>
      <c r="AC325" s="52"/>
      <c r="AD325" s="52"/>
    </row>
    <row r="326" spans="1:30" ht="21" customHeight="1">
      <c r="A326" s="180" t="s">
        <v>113</v>
      </c>
      <c r="B326" s="166" t="s">
        <v>475</v>
      </c>
      <c r="C326" s="166" t="s">
        <v>316</v>
      </c>
      <c r="D326" s="166" t="s">
        <v>170</v>
      </c>
      <c r="E326" s="166" t="s">
        <v>171</v>
      </c>
      <c r="F326" s="166" t="s">
        <v>313</v>
      </c>
      <c r="G326" s="166" t="s">
        <v>314</v>
      </c>
      <c r="H326" s="54">
        <v>982206</v>
      </c>
      <c r="I326" s="54">
        <v>982206</v>
      </c>
      <c r="J326" s="54">
        <v>982206</v>
      </c>
      <c r="K326" s="54"/>
      <c r="L326" s="54">
        <v>294661.8</v>
      </c>
      <c r="M326" s="54"/>
      <c r="N326" s="54">
        <v>687544.2</v>
      </c>
      <c r="O326" s="54"/>
      <c r="P326" s="54"/>
      <c r="Q326" s="54"/>
      <c r="R326" s="54"/>
      <c r="S326" s="54"/>
      <c r="T326" s="54"/>
      <c r="U326" s="54"/>
      <c r="V326" s="54"/>
      <c r="W326" s="54"/>
      <c r="X326" s="54"/>
      <c r="Y326" s="54"/>
      <c r="Z326" s="54"/>
      <c r="AA326" s="54"/>
      <c r="AB326" s="54"/>
      <c r="AC326" s="52"/>
      <c r="AD326" s="52"/>
    </row>
    <row r="327" spans="1:30" ht="21" customHeight="1">
      <c r="A327" s="180" t="s">
        <v>113</v>
      </c>
      <c r="B327" s="166" t="s">
        <v>475</v>
      </c>
      <c r="C327" s="166" t="s">
        <v>316</v>
      </c>
      <c r="D327" s="166" t="s">
        <v>170</v>
      </c>
      <c r="E327" s="166" t="s">
        <v>171</v>
      </c>
      <c r="F327" s="166" t="s">
        <v>313</v>
      </c>
      <c r="G327" s="166" t="s">
        <v>314</v>
      </c>
      <c r="H327" s="54">
        <v>1080000</v>
      </c>
      <c r="I327" s="54">
        <v>1080000</v>
      </c>
      <c r="J327" s="54">
        <v>1080000</v>
      </c>
      <c r="K327" s="54"/>
      <c r="L327" s="54">
        <v>324000</v>
      </c>
      <c r="M327" s="54"/>
      <c r="N327" s="54">
        <v>756000</v>
      </c>
      <c r="O327" s="54"/>
      <c r="P327" s="54"/>
      <c r="Q327" s="54"/>
      <c r="R327" s="54"/>
      <c r="S327" s="54"/>
      <c r="T327" s="54"/>
      <c r="U327" s="54"/>
      <c r="V327" s="54"/>
      <c r="W327" s="54"/>
      <c r="X327" s="54"/>
      <c r="Y327" s="54"/>
      <c r="Z327" s="54"/>
      <c r="AA327" s="54"/>
      <c r="AB327" s="54"/>
      <c r="AC327" s="52"/>
      <c r="AD327" s="52"/>
    </row>
    <row r="328" spans="1:30" ht="21" customHeight="1">
      <c r="A328" s="180" t="s">
        <v>113</v>
      </c>
      <c r="B328" s="166" t="s">
        <v>475</v>
      </c>
      <c r="C328" s="166" t="s">
        <v>316</v>
      </c>
      <c r="D328" s="166" t="s">
        <v>170</v>
      </c>
      <c r="E328" s="166" t="s">
        <v>171</v>
      </c>
      <c r="F328" s="166" t="s">
        <v>317</v>
      </c>
      <c r="G328" s="166" t="s">
        <v>318</v>
      </c>
      <c r="H328" s="54">
        <v>1544844</v>
      </c>
      <c r="I328" s="54">
        <v>1544844</v>
      </c>
      <c r="J328" s="54">
        <v>1544844</v>
      </c>
      <c r="K328" s="54"/>
      <c r="L328" s="54">
        <v>463453.2</v>
      </c>
      <c r="M328" s="54"/>
      <c r="N328" s="54">
        <v>1081390.8</v>
      </c>
      <c r="O328" s="54"/>
      <c r="P328" s="54"/>
      <c r="Q328" s="54"/>
      <c r="R328" s="54"/>
      <c r="S328" s="54"/>
      <c r="T328" s="54"/>
      <c r="U328" s="54"/>
      <c r="V328" s="54"/>
      <c r="W328" s="54"/>
      <c r="X328" s="54"/>
      <c r="Y328" s="54"/>
      <c r="Z328" s="54"/>
      <c r="AA328" s="54"/>
      <c r="AB328" s="54"/>
      <c r="AC328" s="52"/>
      <c r="AD328" s="52"/>
    </row>
    <row r="329" spans="1:30" ht="21" customHeight="1">
      <c r="A329" s="180" t="s">
        <v>113</v>
      </c>
      <c r="B329" s="166" t="s">
        <v>475</v>
      </c>
      <c r="C329" s="166" t="s">
        <v>316</v>
      </c>
      <c r="D329" s="166" t="s">
        <v>170</v>
      </c>
      <c r="E329" s="166" t="s">
        <v>171</v>
      </c>
      <c r="F329" s="166" t="s">
        <v>317</v>
      </c>
      <c r="G329" s="166" t="s">
        <v>318</v>
      </c>
      <c r="H329" s="54">
        <v>2485140</v>
      </c>
      <c r="I329" s="54">
        <v>2485140</v>
      </c>
      <c r="J329" s="54">
        <v>2485140</v>
      </c>
      <c r="K329" s="54"/>
      <c r="L329" s="54">
        <v>745542</v>
      </c>
      <c r="M329" s="54"/>
      <c r="N329" s="54">
        <v>1739598</v>
      </c>
      <c r="O329" s="54"/>
      <c r="P329" s="54"/>
      <c r="Q329" s="54"/>
      <c r="R329" s="54"/>
      <c r="S329" s="54"/>
      <c r="T329" s="54"/>
      <c r="U329" s="54"/>
      <c r="V329" s="54"/>
      <c r="W329" s="54"/>
      <c r="X329" s="54"/>
      <c r="Y329" s="54"/>
      <c r="Z329" s="54"/>
      <c r="AA329" s="54"/>
      <c r="AB329" s="54"/>
      <c r="AC329" s="52"/>
      <c r="AD329" s="52"/>
    </row>
    <row r="330" spans="1:30" ht="21" customHeight="1">
      <c r="A330" s="180" t="s">
        <v>113</v>
      </c>
      <c r="B330" s="166" t="s">
        <v>475</v>
      </c>
      <c r="C330" s="166" t="s">
        <v>316</v>
      </c>
      <c r="D330" s="166" t="s">
        <v>170</v>
      </c>
      <c r="E330" s="166" t="s">
        <v>171</v>
      </c>
      <c r="F330" s="166" t="s">
        <v>317</v>
      </c>
      <c r="G330" s="166" t="s">
        <v>318</v>
      </c>
      <c r="H330" s="54">
        <v>3328896</v>
      </c>
      <c r="I330" s="54">
        <v>3328896</v>
      </c>
      <c r="J330" s="54">
        <v>3328896</v>
      </c>
      <c r="K330" s="54"/>
      <c r="L330" s="54">
        <v>998668.80000000005</v>
      </c>
      <c r="M330" s="54"/>
      <c r="N330" s="54">
        <v>2330227.2000000002</v>
      </c>
      <c r="O330" s="54"/>
      <c r="P330" s="54"/>
      <c r="Q330" s="54"/>
      <c r="R330" s="54"/>
      <c r="S330" s="54"/>
      <c r="T330" s="54"/>
      <c r="U330" s="54"/>
      <c r="V330" s="54"/>
      <c r="W330" s="54"/>
      <c r="X330" s="54"/>
      <c r="Y330" s="54"/>
      <c r="Z330" s="54"/>
      <c r="AA330" s="54"/>
      <c r="AB330" s="54"/>
      <c r="AC330" s="52"/>
      <c r="AD330" s="52"/>
    </row>
    <row r="331" spans="1:30" ht="21" customHeight="1">
      <c r="A331" s="180" t="s">
        <v>113</v>
      </c>
      <c r="B331" s="166" t="s">
        <v>475</v>
      </c>
      <c r="C331" s="166" t="s">
        <v>316</v>
      </c>
      <c r="D331" s="166" t="s">
        <v>172</v>
      </c>
      <c r="E331" s="166" t="s">
        <v>173</v>
      </c>
      <c r="F331" s="166" t="s">
        <v>311</v>
      </c>
      <c r="G331" s="166" t="s">
        <v>312</v>
      </c>
      <c r="H331" s="54">
        <v>7964292</v>
      </c>
      <c r="I331" s="54">
        <v>7964292</v>
      </c>
      <c r="J331" s="54">
        <v>7964292</v>
      </c>
      <c r="K331" s="54"/>
      <c r="L331" s="54">
        <v>2389287.6</v>
      </c>
      <c r="M331" s="54"/>
      <c r="N331" s="54">
        <v>5575004.4000000004</v>
      </c>
      <c r="O331" s="54"/>
      <c r="P331" s="54"/>
      <c r="Q331" s="54"/>
      <c r="R331" s="54"/>
      <c r="S331" s="54"/>
      <c r="T331" s="54"/>
      <c r="U331" s="54"/>
      <c r="V331" s="54"/>
      <c r="W331" s="54"/>
      <c r="X331" s="54"/>
      <c r="Y331" s="54"/>
      <c r="Z331" s="54"/>
      <c r="AA331" s="54"/>
      <c r="AB331" s="54"/>
      <c r="AC331" s="52"/>
      <c r="AD331" s="52"/>
    </row>
    <row r="332" spans="1:30" ht="21" customHeight="1">
      <c r="A332" s="180" t="s">
        <v>113</v>
      </c>
      <c r="B332" s="166" t="s">
        <v>475</v>
      </c>
      <c r="C332" s="166" t="s">
        <v>316</v>
      </c>
      <c r="D332" s="166" t="s">
        <v>172</v>
      </c>
      <c r="E332" s="166" t="s">
        <v>173</v>
      </c>
      <c r="F332" s="166" t="s">
        <v>313</v>
      </c>
      <c r="G332" s="166" t="s">
        <v>314</v>
      </c>
      <c r="H332" s="54">
        <v>713580</v>
      </c>
      <c r="I332" s="54">
        <v>713580</v>
      </c>
      <c r="J332" s="54">
        <v>713580</v>
      </c>
      <c r="K332" s="54"/>
      <c r="L332" s="54">
        <v>214074</v>
      </c>
      <c r="M332" s="54"/>
      <c r="N332" s="54">
        <v>499506</v>
      </c>
      <c r="O332" s="54"/>
      <c r="P332" s="54"/>
      <c r="Q332" s="54"/>
      <c r="R332" s="54"/>
      <c r="S332" s="54"/>
      <c r="T332" s="54"/>
      <c r="U332" s="54"/>
      <c r="V332" s="54"/>
      <c r="W332" s="54"/>
      <c r="X332" s="54"/>
      <c r="Y332" s="54"/>
      <c r="Z332" s="54"/>
      <c r="AA332" s="54"/>
      <c r="AB332" s="54"/>
      <c r="AC332" s="52"/>
      <c r="AD332" s="52"/>
    </row>
    <row r="333" spans="1:30" ht="21" customHeight="1">
      <c r="A333" s="180" t="s">
        <v>113</v>
      </c>
      <c r="B333" s="166" t="s">
        <v>475</v>
      </c>
      <c r="C333" s="166" t="s">
        <v>316</v>
      </c>
      <c r="D333" s="166" t="s">
        <v>172</v>
      </c>
      <c r="E333" s="166" t="s">
        <v>173</v>
      </c>
      <c r="F333" s="166" t="s">
        <v>313</v>
      </c>
      <c r="G333" s="166" t="s">
        <v>314</v>
      </c>
      <c r="H333" s="54">
        <v>738000</v>
      </c>
      <c r="I333" s="54">
        <v>738000</v>
      </c>
      <c r="J333" s="54">
        <v>738000</v>
      </c>
      <c r="K333" s="54"/>
      <c r="L333" s="54">
        <v>221400</v>
      </c>
      <c r="M333" s="54"/>
      <c r="N333" s="54">
        <v>516600</v>
      </c>
      <c r="O333" s="54"/>
      <c r="P333" s="54"/>
      <c r="Q333" s="54"/>
      <c r="R333" s="54"/>
      <c r="S333" s="54"/>
      <c r="T333" s="54"/>
      <c r="U333" s="54"/>
      <c r="V333" s="54"/>
      <c r="W333" s="54"/>
      <c r="X333" s="54"/>
      <c r="Y333" s="54"/>
      <c r="Z333" s="54"/>
      <c r="AA333" s="54"/>
      <c r="AB333" s="54"/>
      <c r="AC333" s="52"/>
      <c r="AD333" s="52"/>
    </row>
    <row r="334" spans="1:30" ht="21" customHeight="1">
      <c r="A334" s="180" t="s">
        <v>113</v>
      </c>
      <c r="B334" s="166" t="s">
        <v>475</v>
      </c>
      <c r="C334" s="166" t="s">
        <v>316</v>
      </c>
      <c r="D334" s="166" t="s">
        <v>172</v>
      </c>
      <c r="E334" s="166" t="s">
        <v>173</v>
      </c>
      <c r="F334" s="166" t="s">
        <v>317</v>
      </c>
      <c r="G334" s="166" t="s">
        <v>318</v>
      </c>
      <c r="H334" s="54">
        <v>1119972</v>
      </c>
      <c r="I334" s="54">
        <v>1119972</v>
      </c>
      <c r="J334" s="54">
        <v>1119972</v>
      </c>
      <c r="K334" s="54"/>
      <c r="L334" s="54">
        <v>335991.6</v>
      </c>
      <c r="M334" s="54"/>
      <c r="N334" s="54">
        <v>783980.4</v>
      </c>
      <c r="O334" s="54"/>
      <c r="P334" s="54"/>
      <c r="Q334" s="54"/>
      <c r="R334" s="54"/>
      <c r="S334" s="54"/>
      <c r="T334" s="54"/>
      <c r="U334" s="54"/>
      <c r="V334" s="54"/>
      <c r="W334" s="54"/>
      <c r="X334" s="54"/>
      <c r="Y334" s="54"/>
      <c r="Z334" s="54"/>
      <c r="AA334" s="54"/>
      <c r="AB334" s="54"/>
      <c r="AC334" s="52"/>
      <c r="AD334" s="52"/>
    </row>
    <row r="335" spans="1:30" ht="21" customHeight="1">
      <c r="A335" s="180" t="s">
        <v>113</v>
      </c>
      <c r="B335" s="166" t="s">
        <v>475</v>
      </c>
      <c r="C335" s="166" t="s">
        <v>316</v>
      </c>
      <c r="D335" s="166" t="s">
        <v>172</v>
      </c>
      <c r="E335" s="166" t="s">
        <v>173</v>
      </c>
      <c r="F335" s="166" t="s">
        <v>317</v>
      </c>
      <c r="G335" s="166" t="s">
        <v>318</v>
      </c>
      <c r="H335" s="54">
        <v>1760760</v>
      </c>
      <c r="I335" s="54">
        <v>1760760</v>
      </c>
      <c r="J335" s="54">
        <v>1760760</v>
      </c>
      <c r="K335" s="54"/>
      <c r="L335" s="54">
        <v>528228</v>
      </c>
      <c r="M335" s="54"/>
      <c r="N335" s="54">
        <v>1232532</v>
      </c>
      <c r="O335" s="54"/>
      <c r="P335" s="54"/>
      <c r="Q335" s="54"/>
      <c r="R335" s="54"/>
      <c r="S335" s="54"/>
      <c r="T335" s="54"/>
      <c r="U335" s="54"/>
      <c r="V335" s="54"/>
      <c r="W335" s="54"/>
      <c r="X335" s="54"/>
      <c r="Y335" s="54"/>
      <c r="Z335" s="54"/>
      <c r="AA335" s="54"/>
      <c r="AB335" s="54"/>
      <c r="AC335" s="52"/>
      <c r="AD335" s="52"/>
    </row>
    <row r="336" spans="1:30" ht="21" customHeight="1">
      <c r="A336" s="180" t="s">
        <v>113</v>
      </c>
      <c r="B336" s="166" t="s">
        <v>475</v>
      </c>
      <c r="C336" s="166" t="s">
        <v>316</v>
      </c>
      <c r="D336" s="166" t="s">
        <v>172</v>
      </c>
      <c r="E336" s="166" t="s">
        <v>173</v>
      </c>
      <c r="F336" s="166" t="s">
        <v>317</v>
      </c>
      <c r="G336" s="166" t="s">
        <v>318</v>
      </c>
      <c r="H336" s="54">
        <v>2370756</v>
      </c>
      <c r="I336" s="54">
        <v>2370756</v>
      </c>
      <c r="J336" s="54">
        <v>2370756</v>
      </c>
      <c r="K336" s="54"/>
      <c r="L336" s="54">
        <v>711226.8</v>
      </c>
      <c r="M336" s="54"/>
      <c r="N336" s="54">
        <v>1659529.2</v>
      </c>
      <c r="O336" s="54"/>
      <c r="P336" s="54"/>
      <c r="Q336" s="54"/>
      <c r="R336" s="54"/>
      <c r="S336" s="54"/>
      <c r="T336" s="54"/>
      <c r="U336" s="54"/>
      <c r="V336" s="54"/>
      <c r="W336" s="54"/>
      <c r="X336" s="54"/>
      <c r="Y336" s="54"/>
      <c r="Z336" s="54"/>
      <c r="AA336" s="54"/>
      <c r="AB336" s="54"/>
      <c r="AC336" s="52"/>
      <c r="AD336" s="52"/>
    </row>
    <row r="337" spans="1:30" ht="21" customHeight="1">
      <c r="A337" s="180" t="s">
        <v>113</v>
      </c>
      <c r="B337" s="166" t="s">
        <v>476</v>
      </c>
      <c r="C337" s="166" t="s">
        <v>403</v>
      </c>
      <c r="D337" s="166" t="s">
        <v>170</v>
      </c>
      <c r="E337" s="166" t="s">
        <v>171</v>
      </c>
      <c r="F337" s="166" t="s">
        <v>349</v>
      </c>
      <c r="G337" s="166" t="s">
        <v>350</v>
      </c>
      <c r="H337" s="54">
        <v>34584</v>
      </c>
      <c r="I337" s="54">
        <v>34584</v>
      </c>
      <c r="J337" s="54">
        <v>34584</v>
      </c>
      <c r="K337" s="54"/>
      <c r="L337" s="54">
        <v>10375.200000000001</v>
      </c>
      <c r="M337" s="54"/>
      <c r="N337" s="54">
        <v>24208.799999999999</v>
      </c>
      <c r="O337" s="54"/>
      <c r="P337" s="54"/>
      <c r="Q337" s="54"/>
      <c r="R337" s="54"/>
      <c r="S337" s="54"/>
      <c r="T337" s="54"/>
      <c r="U337" s="54"/>
      <c r="V337" s="54"/>
      <c r="W337" s="54"/>
      <c r="X337" s="54"/>
      <c r="Y337" s="54"/>
      <c r="Z337" s="54"/>
      <c r="AA337" s="54"/>
      <c r="AB337" s="54"/>
      <c r="AC337" s="52"/>
      <c r="AD337" s="52"/>
    </row>
    <row r="338" spans="1:30" ht="21" customHeight="1">
      <c r="A338" s="180" t="s">
        <v>113</v>
      </c>
      <c r="B338" s="166" t="s">
        <v>477</v>
      </c>
      <c r="C338" s="166" t="s">
        <v>285</v>
      </c>
      <c r="D338" s="166" t="s">
        <v>170</v>
      </c>
      <c r="E338" s="166" t="s">
        <v>171</v>
      </c>
      <c r="F338" s="166" t="s">
        <v>346</v>
      </c>
      <c r="G338" s="166" t="s">
        <v>285</v>
      </c>
      <c r="H338" s="54">
        <v>12000</v>
      </c>
      <c r="I338" s="54">
        <v>12000</v>
      </c>
      <c r="J338" s="54">
        <v>12000</v>
      </c>
      <c r="K338" s="54"/>
      <c r="L338" s="54">
        <v>3600</v>
      </c>
      <c r="M338" s="54"/>
      <c r="N338" s="54">
        <v>8400</v>
      </c>
      <c r="O338" s="54"/>
      <c r="P338" s="54"/>
      <c r="Q338" s="54"/>
      <c r="R338" s="54"/>
      <c r="S338" s="54"/>
      <c r="T338" s="54"/>
      <c r="U338" s="54"/>
      <c r="V338" s="54"/>
      <c r="W338" s="54"/>
      <c r="X338" s="54"/>
      <c r="Y338" s="54"/>
      <c r="Z338" s="54"/>
      <c r="AA338" s="54"/>
      <c r="AB338" s="54"/>
      <c r="AC338" s="52"/>
      <c r="AD338" s="52"/>
    </row>
    <row r="339" spans="1:30" ht="21" customHeight="1">
      <c r="A339" s="180" t="s">
        <v>113</v>
      </c>
      <c r="B339" s="166" t="s">
        <v>478</v>
      </c>
      <c r="C339" s="166" t="s">
        <v>479</v>
      </c>
      <c r="D339" s="166" t="s">
        <v>206</v>
      </c>
      <c r="E339" s="166" t="s">
        <v>207</v>
      </c>
      <c r="F339" s="166" t="s">
        <v>480</v>
      </c>
      <c r="G339" s="166" t="s">
        <v>479</v>
      </c>
      <c r="H339" s="54">
        <v>158562</v>
      </c>
      <c r="I339" s="54">
        <v>158562</v>
      </c>
      <c r="J339" s="54">
        <v>158562</v>
      </c>
      <c r="K339" s="54"/>
      <c r="L339" s="54">
        <v>47568.6</v>
      </c>
      <c r="M339" s="54"/>
      <c r="N339" s="54">
        <v>110993.4</v>
      </c>
      <c r="O339" s="54"/>
      <c r="P339" s="54"/>
      <c r="Q339" s="54"/>
      <c r="R339" s="54"/>
      <c r="S339" s="54"/>
      <c r="T339" s="54"/>
      <c r="U339" s="54"/>
      <c r="V339" s="54"/>
      <c r="W339" s="54"/>
      <c r="X339" s="54"/>
      <c r="Y339" s="54"/>
      <c r="Z339" s="54"/>
      <c r="AA339" s="54"/>
      <c r="AB339" s="54"/>
      <c r="AC339" s="52"/>
      <c r="AD339" s="52"/>
    </row>
    <row r="340" spans="1:30" ht="21" customHeight="1">
      <c r="A340" s="180" t="s">
        <v>113</v>
      </c>
      <c r="B340" s="166" t="s">
        <v>481</v>
      </c>
      <c r="C340" s="166" t="s">
        <v>482</v>
      </c>
      <c r="D340" s="166" t="s">
        <v>206</v>
      </c>
      <c r="E340" s="166" t="s">
        <v>207</v>
      </c>
      <c r="F340" s="166" t="s">
        <v>349</v>
      </c>
      <c r="G340" s="166" t="s">
        <v>350</v>
      </c>
      <c r="H340" s="54">
        <v>28800</v>
      </c>
      <c r="I340" s="54">
        <v>28800</v>
      </c>
      <c r="J340" s="54">
        <v>28800</v>
      </c>
      <c r="K340" s="54"/>
      <c r="L340" s="54">
        <v>8640</v>
      </c>
      <c r="M340" s="54"/>
      <c r="N340" s="54">
        <v>20160</v>
      </c>
      <c r="O340" s="54"/>
      <c r="P340" s="54"/>
      <c r="Q340" s="54"/>
      <c r="R340" s="54"/>
      <c r="S340" s="54"/>
      <c r="T340" s="54"/>
      <c r="U340" s="54"/>
      <c r="V340" s="54"/>
      <c r="W340" s="54"/>
      <c r="X340" s="54"/>
      <c r="Y340" s="54"/>
      <c r="Z340" s="54"/>
      <c r="AA340" s="54"/>
      <c r="AB340" s="54"/>
      <c r="AC340" s="52"/>
      <c r="AD340" s="52"/>
    </row>
    <row r="341" spans="1:30" ht="21" customHeight="1">
      <c r="A341" s="180" t="s">
        <v>113</v>
      </c>
      <c r="B341" s="166" t="s">
        <v>483</v>
      </c>
      <c r="C341" s="166" t="s">
        <v>348</v>
      </c>
      <c r="D341" s="166" t="s">
        <v>214</v>
      </c>
      <c r="E341" s="166" t="s">
        <v>215</v>
      </c>
      <c r="F341" s="166" t="s">
        <v>349</v>
      </c>
      <c r="G341" s="166" t="s">
        <v>350</v>
      </c>
      <c r="H341" s="54">
        <v>68604.06</v>
      </c>
      <c r="I341" s="54">
        <v>68604.06</v>
      </c>
      <c r="J341" s="54">
        <v>68604.06</v>
      </c>
      <c r="K341" s="54"/>
      <c r="L341" s="54">
        <v>20581.22</v>
      </c>
      <c r="M341" s="54"/>
      <c r="N341" s="54">
        <v>48022.84</v>
      </c>
      <c r="O341" s="54"/>
      <c r="P341" s="54"/>
      <c r="Q341" s="54"/>
      <c r="R341" s="54"/>
      <c r="S341" s="54"/>
      <c r="T341" s="54"/>
      <c r="U341" s="54"/>
      <c r="V341" s="54"/>
      <c r="W341" s="54"/>
      <c r="X341" s="54"/>
      <c r="Y341" s="54"/>
      <c r="Z341" s="54"/>
      <c r="AA341" s="54"/>
      <c r="AB341" s="54"/>
      <c r="AC341" s="52"/>
      <c r="AD341" s="52"/>
    </row>
    <row r="342" spans="1:30" ht="21" customHeight="1">
      <c r="A342" s="180" t="s">
        <v>113</v>
      </c>
      <c r="B342" s="166" t="s">
        <v>484</v>
      </c>
      <c r="C342" s="166" t="s">
        <v>366</v>
      </c>
      <c r="D342" s="166" t="s">
        <v>170</v>
      </c>
      <c r="E342" s="166" t="s">
        <v>171</v>
      </c>
      <c r="F342" s="166" t="s">
        <v>353</v>
      </c>
      <c r="G342" s="166" t="s">
        <v>354</v>
      </c>
      <c r="H342" s="54">
        <v>12000</v>
      </c>
      <c r="I342" s="54">
        <v>12000</v>
      </c>
      <c r="J342" s="54">
        <v>12000</v>
      </c>
      <c r="K342" s="54"/>
      <c r="L342" s="54">
        <v>3600</v>
      </c>
      <c r="M342" s="54"/>
      <c r="N342" s="54">
        <v>8400</v>
      </c>
      <c r="O342" s="54"/>
      <c r="P342" s="54"/>
      <c r="Q342" s="54"/>
      <c r="R342" s="54"/>
      <c r="S342" s="54"/>
      <c r="T342" s="54"/>
      <c r="U342" s="54"/>
      <c r="V342" s="54"/>
      <c r="W342" s="54"/>
      <c r="X342" s="54"/>
      <c r="Y342" s="54"/>
      <c r="Z342" s="54"/>
      <c r="AA342" s="54"/>
      <c r="AB342" s="54"/>
      <c r="AC342" s="52"/>
      <c r="AD342" s="52"/>
    </row>
    <row r="343" spans="1:30" ht="21" customHeight="1">
      <c r="A343" s="180" t="s">
        <v>113</v>
      </c>
      <c r="B343" s="166" t="s">
        <v>484</v>
      </c>
      <c r="C343" s="166" t="s">
        <v>366</v>
      </c>
      <c r="D343" s="166" t="s">
        <v>170</v>
      </c>
      <c r="E343" s="166" t="s">
        <v>171</v>
      </c>
      <c r="F343" s="166" t="s">
        <v>453</v>
      </c>
      <c r="G343" s="166" t="s">
        <v>454</v>
      </c>
      <c r="H343" s="54">
        <v>1000</v>
      </c>
      <c r="I343" s="54">
        <v>1000</v>
      </c>
      <c r="J343" s="54">
        <v>1000</v>
      </c>
      <c r="K343" s="54"/>
      <c r="L343" s="54">
        <v>300</v>
      </c>
      <c r="M343" s="54"/>
      <c r="N343" s="54">
        <v>700</v>
      </c>
      <c r="O343" s="54"/>
      <c r="P343" s="54"/>
      <c r="Q343" s="54"/>
      <c r="R343" s="54"/>
      <c r="S343" s="54"/>
      <c r="T343" s="54"/>
      <c r="U343" s="54"/>
      <c r="V343" s="54"/>
      <c r="W343" s="54"/>
      <c r="X343" s="54"/>
      <c r="Y343" s="54"/>
      <c r="Z343" s="54"/>
      <c r="AA343" s="54"/>
      <c r="AB343" s="54"/>
      <c r="AC343" s="52"/>
      <c r="AD343" s="52"/>
    </row>
    <row r="344" spans="1:30" ht="21" customHeight="1">
      <c r="A344" s="180" t="s">
        <v>113</v>
      </c>
      <c r="B344" s="166" t="s">
        <v>484</v>
      </c>
      <c r="C344" s="166" t="s">
        <v>366</v>
      </c>
      <c r="D344" s="166" t="s">
        <v>170</v>
      </c>
      <c r="E344" s="166" t="s">
        <v>171</v>
      </c>
      <c r="F344" s="166" t="s">
        <v>367</v>
      </c>
      <c r="G344" s="166" t="s">
        <v>368</v>
      </c>
      <c r="H344" s="54">
        <v>1000</v>
      </c>
      <c r="I344" s="54">
        <v>1000</v>
      </c>
      <c r="J344" s="54">
        <v>1000</v>
      </c>
      <c r="K344" s="54"/>
      <c r="L344" s="54">
        <v>300</v>
      </c>
      <c r="M344" s="54"/>
      <c r="N344" s="54">
        <v>700</v>
      </c>
      <c r="O344" s="54"/>
      <c r="P344" s="54"/>
      <c r="Q344" s="54"/>
      <c r="R344" s="54"/>
      <c r="S344" s="54"/>
      <c r="T344" s="54"/>
      <c r="U344" s="54"/>
      <c r="V344" s="54"/>
      <c r="W344" s="54"/>
      <c r="X344" s="54"/>
      <c r="Y344" s="54"/>
      <c r="Z344" s="54"/>
      <c r="AA344" s="54"/>
      <c r="AB344" s="54"/>
      <c r="AC344" s="52"/>
      <c r="AD344" s="52"/>
    </row>
    <row r="345" spans="1:30" ht="21" customHeight="1">
      <c r="A345" s="180" t="s">
        <v>113</v>
      </c>
      <c r="B345" s="166" t="s">
        <v>484</v>
      </c>
      <c r="C345" s="166" t="s">
        <v>366</v>
      </c>
      <c r="D345" s="166" t="s">
        <v>170</v>
      </c>
      <c r="E345" s="166" t="s">
        <v>171</v>
      </c>
      <c r="F345" s="166" t="s">
        <v>369</v>
      </c>
      <c r="G345" s="166" t="s">
        <v>370</v>
      </c>
      <c r="H345" s="54">
        <v>5000</v>
      </c>
      <c r="I345" s="54">
        <v>5000</v>
      </c>
      <c r="J345" s="54">
        <v>5000</v>
      </c>
      <c r="K345" s="54"/>
      <c r="L345" s="54">
        <v>1500</v>
      </c>
      <c r="M345" s="54"/>
      <c r="N345" s="54">
        <v>3500</v>
      </c>
      <c r="O345" s="54"/>
      <c r="P345" s="54"/>
      <c r="Q345" s="54"/>
      <c r="R345" s="54"/>
      <c r="S345" s="54"/>
      <c r="T345" s="54"/>
      <c r="U345" s="54"/>
      <c r="V345" s="54"/>
      <c r="W345" s="54"/>
      <c r="X345" s="54"/>
      <c r="Y345" s="54"/>
      <c r="Z345" s="54"/>
      <c r="AA345" s="54"/>
      <c r="AB345" s="54"/>
      <c r="AC345" s="52"/>
      <c r="AD345" s="52"/>
    </row>
    <row r="346" spans="1:30" ht="21" customHeight="1">
      <c r="A346" s="180" t="s">
        <v>113</v>
      </c>
      <c r="B346" s="166" t="s">
        <v>484</v>
      </c>
      <c r="C346" s="166" t="s">
        <v>366</v>
      </c>
      <c r="D346" s="166" t="s">
        <v>170</v>
      </c>
      <c r="E346" s="166" t="s">
        <v>171</v>
      </c>
      <c r="F346" s="166" t="s">
        <v>371</v>
      </c>
      <c r="G346" s="166" t="s">
        <v>372</v>
      </c>
      <c r="H346" s="54">
        <v>2200</v>
      </c>
      <c r="I346" s="54">
        <v>2200</v>
      </c>
      <c r="J346" s="54">
        <v>2200</v>
      </c>
      <c r="K346" s="54"/>
      <c r="L346" s="54">
        <v>660</v>
      </c>
      <c r="M346" s="54"/>
      <c r="N346" s="54">
        <v>1540</v>
      </c>
      <c r="O346" s="54"/>
      <c r="P346" s="54"/>
      <c r="Q346" s="54"/>
      <c r="R346" s="54"/>
      <c r="S346" s="54"/>
      <c r="T346" s="54"/>
      <c r="U346" s="54"/>
      <c r="V346" s="54"/>
      <c r="W346" s="54"/>
      <c r="X346" s="54"/>
      <c r="Y346" s="54"/>
      <c r="Z346" s="54"/>
      <c r="AA346" s="54"/>
      <c r="AB346" s="54"/>
      <c r="AC346" s="52"/>
      <c r="AD346" s="52"/>
    </row>
    <row r="347" spans="1:30" ht="21" customHeight="1">
      <c r="A347" s="180" t="s">
        <v>113</v>
      </c>
      <c r="B347" s="166" t="s">
        <v>484</v>
      </c>
      <c r="C347" s="166" t="s">
        <v>366</v>
      </c>
      <c r="D347" s="166" t="s">
        <v>170</v>
      </c>
      <c r="E347" s="166" t="s">
        <v>171</v>
      </c>
      <c r="F347" s="166" t="s">
        <v>373</v>
      </c>
      <c r="G347" s="166" t="s">
        <v>374</v>
      </c>
      <c r="H347" s="54">
        <v>7000</v>
      </c>
      <c r="I347" s="54">
        <v>7000</v>
      </c>
      <c r="J347" s="54">
        <v>7000</v>
      </c>
      <c r="K347" s="54"/>
      <c r="L347" s="54">
        <v>2100</v>
      </c>
      <c r="M347" s="54"/>
      <c r="N347" s="54">
        <v>4900</v>
      </c>
      <c r="O347" s="54"/>
      <c r="P347" s="54"/>
      <c r="Q347" s="54"/>
      <c r="R347" s="54"/>
      <c r="S347" s="54"/>
      <c r="T347" s="54"/>
      <c r="U347" s="54"/>
      <c r="V347" s="54"/>
      <c r="W347" s="54"/>
      <c r="X347" s="54"/>
      <c r="Y347" s="54"/>
      <c r="Z347" s="54"/>
      <c r="AA347" s="54"/>
      <c r="AB347" s="54"/>
      <c r="AC347" s="52"/>
      <c r="AD347" s="52"/>
    </row>
    <row r="348" spans="1:30" ht="21" customHeight="1">
      <c r="A348" s="180" t="s">
        <v>113</v>
      </c>
      <c r="B348" s="166" t="s">
        <v>484</v>
      </c>
      <c r="C348" s="166" t="s">
        <v>366</v>
      </c>
      <c r="D348" s="166" t="s">
        <v>170</v>
      </c>
      <c r="E348" s="166" t="s">
        <v>171</v>
      </c>
      <c r="F348" s="166" t="s">
        <v>393</v>
      </c>
      <c r="G348" s="166" t="s">
        <v>394</v>
      </c>
      <c r="H348" s="54">
        <v>3000</v>
      </c>
      <c r="I348" s="54">
        <v>3000</v>
      </c>
      <c r="J348" s="54">
        <v>3000</v>
      </c>
      <c r="K348" s="54"/>
      <c r="L348" s="54">
        <v>900</v>
      </c>
      <c r="M348" s="54"/>
      <c r="N348" s="54">
        <v>2100</v>
      </c>
      <c r="O348" s="54"/>
      <c r="P348" s="54"/>
      <c r="Q348" s="54"/>
      <c r="R348" s="54"/>
      <c r="S348" s="54"/>
      <c r="T348" s="54"/>
      <c r="U348" s="54"/>
      <c r="V348" s="54"/>
      <c r="W348" s="54"/>
      <c r="X348" s="54"/>
      <c r="Y348" s="54"/>
      <c r="Z348" s="54"/>
      <c r="AA348" s="54"/>
      <c r="AB348" s="54"/>
      <c r="AC348" s="52"/>
      <c r="AD348" s="52"/>
    </row>
    <row r="349" spans="1:30" ht="21" customHeight="1">
      <c r="A349" s="180" t="s">
        <v>113</v>
      </c>
      <c r="B349" s="166" t="s">
        <v>485</v>
      </c>
      <c r="C349" s="166" t="s">
        <v>352</v>
      </c>
      <c r="D349" s="166" t="s">
        <v>170</v>
      </c>
      <c r="E349" s="166" t="s">
        <v>171</v>
      </c>
      <c r="F349" s="166" t="s">
        <v>353</v>
      </c>
      <c r="G349" s="166" t="s">
        <v>354</v>
      </c>
      <c r="H349" s="54">
        <v>154200</v>
      </c>
      <c r="I349" s="54">
        <v>154200</v>
      </c>
      <c r="J349" s="54">
        <v>154200</v>
      </c>
      <c r="K349" s="54"/>
      <c r="L349" s="54">
        <v>46260</v>
      </c>
      <c r="M349" s="54"/>
      <c r="N349" s="54">
        <v>107940</v>
      </c>
      <c r="O349" s="54"/>
      <c r="P349" s="54"/>
      <c r="Q349" s="54"/>
      <c r="R349" s="54"/>
      <c r="S349" s="54"/>
      <c r="T349" s="54"/>
      <c r="U349" s="54"/>
      <c r="V349" s="54"/>
      <c r="W349" s="54"/>
      <c r="X349" s="54"/>
      <c r="Y349" s="54"/>
      <c r="Z349" s="54"/>
      <c r="AA349" s="54"/>
      <c r="AB349" s="54"/>
      <c r="AC349" s="52"/>
      <c r="AD349" s="52"/>
    </row>
    <row r="350" spans="1:30" ht="21" customHeight="1">
      <c r="A350" s="180" t="s">
        <v>113</v>
      </c>
      <c r="B350" s="166" t="s">
        <v>486</v>
      </c>
      <c r="C350" s="166" t="s">
        <v>358</v>
      </c>
      <c r="D350" s="166" t="s">
        <v>168</v>
      </c>
      <c r="E350" s="166" t="s">
        <v>169</v>
      </c>
      <c r="F350" s="166" t="s">
        <v>317</v>
      </c>
      <c r="G350" s="166" t="s">
        <v>318</v>
      </c>
      <c r="H350" s="54">
        <v>72000</v>
      </c>
      <c r="I350" s="54">
        <v>72000</v>
      </c>
      <c r="J350" s="54">
        <v>72000</v>
      </c>
      <c r="K350" s="54"/>
      <c r="L350" s="54">
        <v>21600</v>
      </c>
      <c r="M350" s="54"/>
      <c r="N350" s="54">
        <v>50400</v>
      </c>
      <c r="O350" s="54"/>
      <c r="P350" s="54"/>
      <c r="Q350" s="54"/>
      <c r="R350" s="54"/>
      <c r="S350" s="54"/>
      <c r="T350" s="54"/>
      <c r="U350" s="54"/>
      <c r="V350" s="54"/>
      <c r="W350" s="54"/>
      <c r="X350" s="54"/>
      <c r="Y350" s="54"/>
      <c r="Z350" s="54"/>
      <c r="AA350" s="54"/>
      <c r="AB350" s="54"/>
      <c r="AC350" s="52"/>
      <c r="AD350" s="52"/>
    </row>
    <row r="351" spans="1:30" ht="21" customHeight="1">
      <c r="A351" s="180" t="s">
        <v>113</v>
      </c>
      <c r="B351" s="166" t="s">
        <v>486</v>
      </c>
      <c r="C351" s="166" t="s">
        <v>358</v>
      </c>
      <c r="D351" s="166" t="s">
        <v>170</v>
      </c>
      <c r="E351" s="166" t="s">
        <v>171</v>
      </c>
      <c r="F351" s="166" t="s">
        <v>317</v>
      </c>
      <c r="G351" s="166" t="s">
        <v>318</v>
      </c>
      <c r="H351" s="54">
        <v>1080000</v>
      </c>
      <c r="I351" s="54">
        <v>1080000</v>
      </c>
      <c r="J351" s="54">
        <v>1080000</v>
      </c>
      <c r="K351" s="54"/>
      <c r="L351" s="54">
        <v>324000</v>
      </c>
      <c r="M351" s="54"/>
      <c r="N351" s="54">
        <v>756000</v>
      </c>
      <c r="O351" s="54"/>
      <c r="P351" s="54"/>
      <c r="Q351" s="54"/>
      <c r="R351" s="54"/>
      <c r="S351" s="54"/>
      <c r="T351" s="54"/>
      <c r="U351" s="54"/>
      <c r="V351" s="54"/>
      <c r="W351" s="54"/>
      <c r="X351" s="54"/>
      <c r="Y351" s="54"/>
      <c r="Z351" s="54"/>
      <c r="AA351" s="54"/>
      <c r="AB351" s="54"/>
      <c r="AC351" s="52"/>
      <c r="AD351" s="52"/>
    </row>
    <row r="352" spans="1:30" ht="21" customHeight="1">
      <c r="A352" s="180" t="s">
        <v>113</v>
      </c>
      <c r="B352" s="166" t="s">
        <v>486</v>
      </c>
      <c r="C352" s="166" t="s">
        <v>358</v>
      </c>
      <c r="D352" s="166" t="s">
        <v>172</v>
      </c>
      <c r="E352" s="166" t="s">
        <v>173</v>
      </c>
      <c r="F352" s="166" t="s">
        <v>317</v>
      </c>
      <c r="G352" s="166" t="s">
        <v>318</v>
      </c>
      <c r="H352" s="54">
        <v>738000</v>
      </c>
      <c r="I352" s="54">
        <v>738000</v>
      </c>
      <c r="J352" s="54">
        <v>738000</v>
      </c>
      <c r="K352" s="54"/>
      <c r="L352" s="54">
        <v>221400</v>
      </c>
      <c r="M352" s="54"/>
      <c r="N352" s="54">
        <v>516600</v>
      </c>
      <c r="O352" s="54"/>
      <c r="P352" s="54"/>
      <c r="Q352" s="54"/>
      <c r="R352" s="54"/>
      <c r="S352" s="54"/>
      <c r="T352" s="54"/>
      <c r="U352" s="54"/>
      <c r="V352" s="54"/>
      <c r="W352" s="54"/>
      <c r="X352" s="54"/>
      <c r="Y352" s="54"/>
      <c r="Z352" s="54"/>
      <c r="AA352" s="54"/>
      <c r="AB352" s="54"/>
      <c r="AC352" s="52"/>
      <c r="AD352" s="52"/>
    </row>
    <row r="353" spans="1:30" ht="21" customHeight="1">
      <c r="A353" s="180" t="s">
        <v>113</v>
      </c>
      <c r="B353" s="166" t="s">
        <v>487</v>
      </c>
      <c r="C353" s="166" t="s">
        <v>400</v>
      </c>
      <c r="D353" s="166" t="s">
        <v>168</v>
      </c>
      <c r="E353" s="166" t="s">
        <v>169</v>
      </c>
      <c r="F353" s="166" t="s">
        <v>313</v>
      </c>
      <c r="G353" s="166" t="s">
        <v>314</v>
      </c>
      <c r="H353" s="54">
        <v>86400</v>
      </c>
      <c r="I353" s="54">
        <v>86400</v>
      </c>
      <c r="J353" s="54">
        <v>86400</v>
      </c>
      <c r="K353" s="54"/>
      <c r="L353" s="54">
        <v>25920</v>
      </c>
      <c r="M353" s="54"/>
      <c r="N353" s="54">
        <v>60480</v>
      </c>
      <c r="O353" s="54"/>
      <c r="P353" s="54"/>
      <c r="Q353" s="54"/>
      <c r="R353" s="54"/>
      <c r="S353" s="54"/>
      <c r="T353" s="54"/>
      <c r="U353" s="54"/>
      <c r="V353" s="54"/>
      <c r="W353" s="54"/>
      <c r="X353" s="54"/>
      <c r="Y353" s="54"/>
      <c r="Z353" s="54"/>
      <c r="AA353" s="54"/>
      <c r="AB353" s="54"/>
      <c r="AC353" s="52"/>
      <c r="AD353" s="52"/>
    </row>
    <row r="354" spans="1:30" ht="21" customHeight="1">
      <c r="A354" s="180" t="s">
        <v>113</v>
      </c>
      <c r="B354" s="166" t="s">
        <v>487</v>
      </c>
      <c r="C354" s="166" t="s">
        <v>400</v>
      </c>
      <c r="D354" s="166" t="s">
        <v>170</v>
      </c>
      <c r="E354" s="166" t="s">
        <v>171</v>
      </c>
      <c r="F354" s="166" t="s">
        <v>313</v>
      </c>
      <c r="G354" s="166" t="s">
        <v>314</v>
      </c>
      <c r="H354" s="54">
        <v>1292400</v>
      </c>
      <c r="I354" s="54">
        <v>1292400</v>
      </c>
      <c r="J354" s="54">
        <v>1292400</v>
      </c>
      <c r="K354" s="54"/>
      <c r="L354" s="54">
        <v>387720</v>
      </c>
      <c r="M354" s="54"/>
      <c r="N354" s="54">
        <v>904680</v>
      </c>
      <c r="O354" s="54"/>
      <c r="P354" s="54"/>
      <c r="Q354" s="54"/>
      <c r="R354" s="54"/>
      <c r="S354" s="54"/>
      <c r="T354" s="54"/>
      <c r="U354" s="54"/>
      <c r="V354" s="54"/>
      <c r="W354" s="54"/>
      <c r="X354" s="54"/>
      <c r="Y354" s="54"/>
      <c r="Z354" s="54"/>
      <c r="AA354" s="54"/>
      <c r="AB354" s="54"/>
      <c r="AC354" s="52"/>
      <c r="AD354" s="52"/>
    </row>
    <row r="355" spans="1:30" ht="21" customHeight="1">
      <c r="A355" s="180" t="s">
        <v>113</v>
      </c>
      <c r="B355" s="166" t="s">
        <v>487</v>
      </c>
      <c r="C355" s="166" t="s">
        <v>400</v>
      </c>
      <c r="D355" s="166" t="s">
        <v>172</v>
      </c>
      <c r="E355" s="166" t="s">
        <v>173</v>
      </c>
      <c r="F355" s="166" t="s">
        <v>313</v>
      </c>
      <c r="G355" s="166" t="s">
        <v>314</v>
      </c>
      <c r="H355" s="54">
        <v>880800</v>
      </c>
      <c r="I355" s="54">
        <v>880800</v>
      </c>
      <c r="J355" s="54">
        <v>880800</v>
      </c>
      <c r="K355" s="54"/>
      <c r="L355" s="54">
        <v>264240</v>
      </c>
      <c r="M355" s="54"/>
      <c r="N355" s="54">
        <v>616560</v>
      </c>
      <c r="O355" s="54"/>
      <c r="P355" s="54"/>
      <c r="Q355" s="54"/>
      <c r="R355" s="54"/>
      <c r="S355" s="54"/>
      <c r="T355" s="54"/>
      <c r="U355" s="54"/>
      <c r="V355" s="54"/>
      <c r="W355" s="54"/>
      <c r="X355" s="54"/>
      <c r="Y355" s="54"/>
      <c r="Z355" s="54"/>
      <c r="AA355" s="54"/>
      <c r="AB355" s="54"/>
      <c r="AC355" s="52"/>
      <c r="AD355" s="52"/>
    </row>
    <row r="356" spans="1:30" ht="21" customHeight="1">
      <c r="A356" s="180" t="s">
        <v>113</v>
      </c>
      <c r="B356" s="166" t="s">
        <v>488</v>
      </c>
      <c r="C356" s="166" t="s">
        <v>378</v>
      </c>
      <c r="D356" s="166" t="s">
        <v>168</v>
      </c>
      <c r="E356" s="166" t="s">
        <v>169</v>
      </c>
      <c r="F356" s="166" t="s">
        <v>361</v>
      </c>
      <c r="G356" s="166" t="s">
        <v>362</v>
      </c>
      <c r="H356" s="54">
        <v>42382</v>
      </c>
      <c r="I356" s="54">
        <v>42382</v>
      </c>
      <c r="J356" s="54">
        <v>42382</v>
      </c>
      <c r="K356" s="54"/>
      <c r="L356" s="54">
        <v>12714.6</v>
      </c>
      <c r="M356" s="54"/>
      <c r="N356" s="54">
        <v>29667.4</v>
      </c>
      <c r="O356" s="54"/>
      <c r="P356" s="54"/>
      <c r="Q356" s="54"/>
      <c r="R356" s="54"/>
      <c r="S356" s="54"/>
      <c r="T356" s="54"/>
      <c r="U356" s="54"/>
      <c r="V356" s="54"/>
      <c r="W356" s="54"/>
      <c r="X356" s="54"/>
      <c r="Y356" s="54"/>
      <c r="Z356" s="54"/>
      <c r="AA356" s="54"/>
      <c r="AB356" s="54"/>
      <c r="AC356" s="52"/>
      <c r="AD356" s="52"/>
    </row>
    <row r="357" spans="1:30" ht="21" customHeight="1">
      <c r="A357" s="180" t="s">
        <v>113</v>
      </c>
      <c r="B357" s="166" t="s">
        <v>488</v>
      </c>
      <c r="C357" s="166" t="s">
        <v>378</v>
      </c>
      <c r="D357" s="166" t="s">
        <v>170</v>
      </c>
      <c r="E357" s="166" t="s">
        <v>171</v>
      </c>
      <c r="F357" s="166" t="s">
        <v>361</v>
      </c>
      <c r="G357" s="166" t="s">
        <v>362</v>
      </c>
      <c r="H357" s="54">
        <v>862869</v>
      </c>
      <c r="I357" s="54">
        <v>862869</v>
      </c>
      <c r="J357" s="54">
        <v>862869</v>
      </c>
      <c r="K357" s="54"/>
      <c r="L357" s="54">
        <v>258860.7</v>
      </c>
      <c r="M357" s="54"/>
      <c r="N357" s="54">
        <v>604008.30000000005</v>
      </c>
      <c r="O357" s="54"/>
      <c r="P357" s="54"/>
      <c r="Q357" s="54"/>
      <c r="R357" s="54"/>
      <c r="S357" s="54"/>
      <c r="T357" s="54"/>
      <c r="U357" s="54"/>
      <c r="V357" s="54"/>
      <c r="W357" s="54"/>
      <c r="X357" s="54"/>
      <c r="Y357" s="54"/>
      <c r="Z357" s="54"/>
      <c r="AA357" s="54"/>
      <c r="AB357" s="54"/>
      <c r="AC357" s="52"/>
      <c r="AD357" s="52"/>
    </row>
    <row r="358" spans="1:30" ht="21" customHeight="1">
      <c r="A358" s="180" t="s">
        <v>113</v>
      </c>
      <c r="B358" s="166" t="s">
        <v>488</v>
      </c>
      <c r="C358" s="166" t="s">
        <v>378</v>
      </c>
      <c r="D358" s="166" t="s">
        <v>172</v>
      </c>
      <c r="E358" s="166" t="s">
        <v>173</v>
      </c>
      <c r="F358" s="166" t="s">
        <v>361</v>
      </c>
      <c r="G358" s="166" t="s">
        <v>362</v>
      </c>
      <c r="H358" s="54">
        <v>663691</v>
      </c>
      <c r="I358" s="54">
        <v>663691</v>
      </c>
      <c r="J358" s="54">
        <v>663691</v>
      </c>
      <c r="K358" s="54"/>
      <c r="L358" s="54">
        <v>199107.3</v>
      </c>
      <c r="M358" s="54"/>
      <c r="N358" s="54">
        <v>464583.7</v>
      </c>
      <c r="O358" s="54"/>
      <c r="P358" s="54"/>
      <c r="Q358" s="54"/>
      <c r="R358" s="54"/>
      <c r="S358" s="54"/>
      <c r="T358" s="54"/>
      <c r="U358" s="54"/>
      <c r="V358" s="54"/>
      <c r="W358" s="54"/>
      <c r="X358" s="54"/>
      <c r="Y358" s="54"/>
      <c r="Z358" s="54"/>
      <c r="AA358" s="54"/>
      <c r="AB358" s="54"/>
      <c r="AC358" s="52"/>
      <c r="AD358" s="52"/>
    </row>
    <row r="359" spans="1:30" ht="21" customHeight="1">
      <c r="A359" s="180" t="s">
        <v>115</v>
      </c>
      <c r="B359" s="166" t="s">
        <v>489</v>
      </c>
      <c r="C359" s="166" t="s">
        <v>320</v>
      </c>
      <c r="D359" s="166" t="s">
        <v>170</v>
      </c>
      <c r="E359" s="166" t="s">
        <v>171</v>
      </c>
      <c r="F359" s="166" t="s">
        <v>321</v>
      </c>
      <c r="G359" s="166" t="s">
        <v>322</v>
      </c>
      <c r="H359" s="54">
        <v>95432.7</v>
      </c>
      <c r="I359" s="54">
        <v>95432.7</v>
      </c>
      <c r="J359" s="54">
        <v>95432.7</v>
      </c>
      <c r="K359" s="54"/>
      <c r="L359" s="54">
        <v>28629.81</v>
      </c>
      <c r="M359" s="54"/>
      <c r="N359" s="54">
        <v>66802.89</v>
      </c>
      <c r="O359" s="54"/>
      <c r="P359" s="54"/>
      <c r="Q359" s="54"/>
      <c r="R359" s="54"/>
      <c r="S359" s="54"/>
      <c r="T359" s="54"/>
      <c r="U359" s="54"/>
      <c r="V359" s="54"/>
      <c r="W359" s="54"/>
      <c r="X359" s="54"/>
      <c r="Y359" s="54"/>
      <c r="Z359" s="54"/>
      <c r="AA359" s="54"/>
      <c r="AB359" s="54"/>
      <c r="AC359" s="52"/>
      <c r="AD359" s="52"/>
    </row>
    <row r="360" spans="1:30" ht="21" customHeight="1">
      <c r="A360" s="180" t="s">
        <v>115</v>
      </c>
      <c r="B360" s="166" t="s">
        <v>489</v>
      </c>
      <c r="C360" s="166" t="s">
        <v>320</v>
      </c>
      <c r="D360" s="166" t="s">
        <v>208</v>
      </c>
      <c r="E360" s="166" t="s">
        <v>209</v>
      </c>
      <c r="F360" s="166" t="s">
        <v>323</v>
      </c>
      <c r="G360" s="166" t="s">
        <v>324</v>
      </c>
      <c r="H360" s="54">
        <v>1615243.2</v>
      </c>
      <c r="I360" s="54">
        <v>1615243.2</v>
      </c>
      <c r="J360" s="54">
        <v>1615243.2</v>
      </c>
      <c r="K360" s="54"/>
      <c r="L360" s="54">
        <v>484572.96</v>
      </c>
      <c r="M360" s="54"/>
      <c r="N360" s="54">
        <v>1130670.24</v>
      </c>
      <c r="O360" s="54"/>
      <c r="P360" s="54"/>
      <c r="Q360" s="54"/>
      <c r="R360" s="54"/>
      <c r="S360" s="54"/>
      <c r="T360" s="54"/>
      <c r="U360" s="54"/>
      <c r="V360" s="54"/>
      <c r="W360" s="54"/>
      <c r="X360" s="54"/>
      <c r="Y360" s="54"/>
      <c r="Z360" s="54"/>
      <c r="AA360" s="54"/>
      <c r="AB360" s="54"/>
      <c r="AC360" s="52"/>
      <c r="AD360" s="52"/>
    </row>
    <row r="361" spans="1:30" ht="21" customHeight="1">
      <c r="A361" s="180" t="s">
        <v>115</v>
      </c>
      <c r="B361" s="166" t="s">
        <v>489</v>
      </c>
      <c r="C361" s="166" t="s">
        <v>320</v>
      </c>
      <c r="D361" s="166" t="s">
        <v>210</v>
      </c>
      <c r="E361" s="166" t="s">
        <v>211</v>
      </c>
      <c r="F361" s="166" t="s">
        <v>325</v>
      </c>
      <c r="G361" s="166" t="s">
        <v>326</v>
      </c>
      <c r="H361" s="54">
        <v>240000</v>
      </c>
      <c r="I361" s="54">
        <v>240000</v>
      </c>
      <c r="J361" s="54">
        <v>240000</v>
      </c>
      <c r="K361" s="54"/>
      <c r="L361" s="54">
        <v>72000</v>
      </c>
      <c r="M361" s="54"/>
      <c r="N361" s="54">
        <v>168000</v>
      </c>
      <c r="O361" s="54"/>
      <c r="P361" s="54"/>
      <c r="Q361" s="54"/>
      <c r="R361" s="54"/>
      <c r="S361" s="54"/>
      <c r="T361" s="54"/>
      <c r="U361" s="54"/>
      <c r="V361" s="54"/>
      <c r="W361" s="54"/>
      <c r="X361" s="54"/>
      <c r="Y361" s="54"/>
      <c r="Z361" s="54"/>
      <c r="AA361" s="54"/>
      <c r="AB361" s="54"/>
      <c r="AC361" s="52"/>
      <c r="AD361" s="52"/>
    </row>
    <row r="362" spans="1:30" ht="21" customHeight="1">
      <c r="A362" s="180" t="s">
        <v>115</v>
      </c>
      <c r="B362" s="166" t="s">
        <v>489</v>
      </c>
      <c r="C362" s="166" t="s">
        <v>320</v>
      </c>
      <c r="D362" s="166" t="s">
        <v>222</v>
      </c>
      <c r="E362" s="166" t="s">
        <v>223</v>
      </c>
      <c r="F362" s="166" t="s">
        <v>327</v>
      </c>
      <c r="G362" s="166" t="s">
        <v>328</v>
      </c>
      <c r="H362" s="54">
        <v>57259.62</v>
      </c>
      <c r="I362" s="54">
        <v>57259.62</v>
      </c>
      <c r="J362" s="54">
        <v>57259.62</v>
      </c>
      <c r="K362" s="54"/>
      <c r="L362" s="54">
        <v>17177.89</v>
      </c>
      <c r="M362" s="54"/>
      <c r="N362" s="54">
        <v>40081.730000000003</v>
      </c>
      <c r="O362" s="54"/>
      <c r="P362" s="54"/>
      <c r="Q362" s="54"/>
      <c r="R362" s="54"/>
      <c r="S362" s="54"/>
      <c r="T362" s="54"/>
      <c r="U362" s="54"/>
      <c r="V362" s="54"/>
      <c r="W362" s="54"/>
      <c r="X362" s="54"/>
      <c r="Y362" s="54"/>
      <c r="Z362" s="54"/>
      <c r="AA362" s="54"/>
      <c r="AB362" s="54"/>
      <c r="AC362" s="52"/>
      <c r="AD362" s="52"/>
    </row>
    <row r="363" spans="1:30" ht="21" customHeight="1">
      <c r="A363" s="180" t="s">
        <v>115</v>
      </c>
      <c r="B363" s="166" t="s">
        <v>489</v>
      </c>
      <c r="C363" s="166" t="s">
        <v>320</v>
      </c>
      <c r="D363" s="166" t="s">
        <v>222</v>
      </c>
      <c r="E363" s="166" t="s">
        <v>223</v>
      </c>
      <c r="F363" s="166" t="s">
        <v>327</v>
      </c>
      <c r="G363" s="166" t="s">
        <v>328</v>
      </c>
      <c r="H363" s="54">
        <v>763461.6</v>
      </c>
      <c r="I363" s="54">
        <v>763461.6</v>
      </c>
      <c r="J363" s="54">
        <v>763461.6</v>
      </c>
      <c r="K363" s="54"/>
      <c r="L363" s="54">
        <v>229038.48</v>
      </c>
      <c r="M363" s="54"/>
      <c r="N363" s="54">
        <v>534423.12</v>
      </c>
      <c r="O363" s="54"/>
      <c r="P363" s="54"/>
      <c r="Q363" s="54"/>
      <c r="R363" s="54"/>
      <c r="S363" s="54"/>
      <c r="T363" s="54"/>
      <c r="U363" s="54"/>
      <c r="V363" s="54"/>
      <c r="W363" s="54"/>
      <c r="X363" s="54"/>
      <c r="Y363" s="54"/>
      <c r="Z363" s="54"/>
      <c r="AA363" s="54"/>
      <c r="AB363" s="54"/>
      <c r="AC363" s="52"/>
      <c r="AD363" s="52"/>
    </row>
    <row r="364" spans="1:30" ht="21" customHeight="1">
      <c r="A364" s="180" t="s">
        <v>115</v>
      </c>
      <c r="B364" s="166" t="s">
        <v>489</v>
      </c>
      <c r="C364" s="166" t="s">
        <v>320</v>
      </c>
      <c r="D364" s="166" t="s">
        <v>224</v>
      </c>
      <c r="E364" s="166" t="s">
        <v>225</v>
      </c>
      <c r="F364" s="166" t="s">
        <v>321</v>
      </c>
      <c r="G364" s="166" t="s">
        <v>322</v>
      </c>
      <c r="H364" s="54">
        <v>28629.81</v>
      </c>
      <c r="I364" s="54">
        <v>28629.81</v>
      </c>
      <c r="J364" s="54">
        <v>28629.81</v>
      </c>
      <c r="K364" s="54"/>
      <c r="L364" s="54">
        <v>8588.94</v>
      </c>
      <c r="M364" s="54"/>
      <c r="N364" s="54">
        <v>20040.87</v>
      </c>
      <c r="O364" s="54"/>
      <c r="P364" s="54"/>
      <c r="Q364" s="54"/>
      <c r="R364" s="54"/>
      <c r="S364" s="54"/>
      <c r="T364" s="54"/>
      <c r="U364" s="54"/>
      <c r="V364" s="54"/>
      <c r="W364" s="54"/>
      <c r="X364" s="54"/>
      <c r="Y364" s="54"/>
      <c r="Z364" s="54"/>
      <c r="AA364" s="54"/>
      <c r="AB364" s="54"/>
      <c r="AC364" s="52"/>
      <c r="AD364" s="52"/>
    </row>
    <row r="365" spans="1:30" ht="21" customHeight="1">
      <c r="A365" s="180" t="s">
        <v>115</v>
      </c>
      <c r="B365" s="166" t="s">
        <v>489</v>
      </c>
      <c r="C365" s="166" t="s">
        <v>320</v>
      </c>
      <c r="D365" s="166" t="s">
        <v>224</v>
      </c>
      <c r="E365" s="166" t="s">
        <v>225</v>
      </c>
      <c r="F365" s="166" t="s">
        <v>321</v>
      </c>
      <c r="G365" s="166" t="s">
        <v>322</v>
      </c>
      <c r="H365" s="54">
        <v>29040</v>
      </c>
      <c r="I365" s="54">
        <v>29040</v>
      </c>
      <c r="J365" s="54">
        <v>29040</v>
      </c>
      <c r="K365" s="54"/>
      <c r="L365" s="54">
        <v>8712</v>
      </c>
      <c r="M365" s="54"/>
      <c r="N365" s="54">
        <v>20328</v>
      </c>
      <c r="O365" s="54"/>
      <c r="P365" s="54"/>
      <c r="Q365" s="54"/>
      <c r="R365" s="54"/>
      <c r="S365" s="54"/>
      <c r="T365" s="54"/>
      <c r="U365" s="54"/>
      <c r="V365" s="54"/>
      <c r="W365" s="54"/>
      <c r="X365" s="54"/>
      <c r="Y365" s="54"/>
      <c r="Z365" s="54"/>
      <c r="AA365" s="54"/>
      <c r="AB365" s="54"/>
      <c r="AC365" s="52"/>
      <c r="AD365" s="52"/>
    </row>
    <row r="366" spans="1:30" ht="21" customHeight="1">
      <c r="A366" s="180" t="s">
        <v>115</v>
      </c>
      <c r="B366" s="166" t="s">
        <v>490</v>
      </c>
      <c r="C366" s="166" t="s">
        <v>231</v>
      </c>
      <c r="D366" s="166" t="s">
        <v>230</v>
      </c>
      <c r="E366" s="166" t="s">
        <v>231</v>
      </c>
      <c r="F366" s="166" t="s">
        <v>330</v>
      </c>
      <c r="G366" s="166" t="s">
        <v>231</v>
      </c>
      <c r="H366" s="54">
        <v>1028700</v>
      </c>
      <c r="I366" s="54">
        <v>1028700</v>
      </c>
      <c r="J366" s="54">
        <v>1028700</v>
      </c>
      <c r="K366" s="54"/>
      <c r="L366" s="54">
        <v>308610</v>
      </c>
      <c r="M366" s="54"/>
      <c r="N366" s="54">
        <v>720090</v>
      </c>
      <c r="O366" s="54"/>
      <c r="P366" s="54"/>
      <c r="Q366" s="54"/>
      <c r="R366" s="54"/>
      <c r="S366" s="54"/>
      <c r="T366" s="54"/>
      <c r="U366" s="54"/>
      <c r="V366" s="54"/>
      <c r="W366" s="54"/>
      <c r="X366" s="54"/>
      <c r="Y366" s="54"/>
      <c r="Z366" s="54"/>
      <c r="AA366" s="54"/>
      <c r="AB366" s="54"/>
      <c r="AC366" s="52"/>
      <c r="AD366" s="52"/>
    </row>
    <row r="367" spans="1:30" ht="21" customHeight="1">
      <c r="A367" s="180" t="s">
        <v>115</v>
      </c>
      <c r="B367" s="166" t="s">
        <v>491</v>
      </c>
      <c r="C367" s="166" t="s">
        <v>343</v>
      </c>
      <c r="D367" s="166" t="s">
        <v>168</v>
      </c>
      <c r="E367" s="166" t="s">
        <v>169</v>
      </c>
      <c r="F367" s="166" t="s">
        <v>344</v>
      </c>
      <c r="G367" s="166" t="s">
        <v>343</v>
      </c>
      <c r="H367" s="54">
        <v>6574.08</v>
      </c>
      <c r="I367" s="54">
        <v>6574.08</v>
      </c>
      <c r="J367" s="54">
        <v>6574.08</v>
      </c>
      <c r="K367" s="54"/>
      <c r="L367" s="54">
        <v>1972.22</v>
      </c>
      <c r="M367" s="54"/>
      <c r="N367" s="54">
        <v>4601.8599999999997</v>
      </c>
      <c r="O367" s="54"/>
      <c r="P367" s="54"/>
      <c r="Q367" s="54"/>
      <c r="R367" s="54"/>
      <c r="S367" s="54"/>
      <c r="T367" s="54"/>
      <c r="U367" s="54"/>
      <c r="V367" s="54"/>
      <c r="W367" s="54"/>
      <c r="X367" s="54"/>
      <c r="Y367" s="54"/>
      <c r="Z367" s="54"/>
      <c r="AA367" s="54"/>
      <c r="AB367" s="54"/>
      <c r="AC367" s="52"/>
      <c r="AD367" s="52"/>
    </row>
    <row r="368" spans="1:30" ht="21" customHeight="1">
      <c r="A368" s="180" t="s">
        <v>115</v>
      </c>
      <c r="B368" s="166" t="s">
        <v>491</v>
      </c>
      <c r="C368" s="166" t="s">
        <v>343</v>
      </c>
      <c r="D368" s="166" t="s">
        <v>170</v>
      </c>
      <c r="E368" s="166" t="s">
        <v>171</v>
      </c>
      <c r="F368" s="166" t="s">
        <v>344</v>
      </c>
      <c r="G368" s="166" t="s">
        <v>343</v>
      </c>
      <c r="H368" s="54">
        <v>113681.52</v>
      </c>
      <c r="I368" s="54">
        <v>113681.52</v>
      </c>
      <c r="J368" s="54">
        <v>113681.52</v>
      </c>
      <c r="K368" s="54"/>
      <c r="L368" s="54">
        <v>34104.46</v>
      </c>
      <c r="M368" s="54"/>
      <c r="N368" s="54">
        <v>79577.06</v>
      </c>
      <c r="O368" s="54"/>
      <c r="P368" s="54"/>
      <c r="Q368" s="54"/>
      <c r="R368" s="54"/>
      <c r="S368" s="54"/>
      <c r="T368" s="54"/>
      <c r="U368" s="54"/>
      <c r="V368" s="54"/>
      <c r="W368" s="54"/>
      <c r="X368" s="54"/>
      <c r="Y368" s="54"/>
      <c r="Z368" s="54"/>
      <c r="AA368" s="54"/>
      <c r="AB368" s="54"/>
      <c r="AC368" s="52"/>
      <c r="AD368" s="52"/>
    </row>
    <row r="369" spans="1:30" ht="21" customHeight="1">
      <c r="A369" s="180" t="s">
        <v>115</v>
      </c>
      <c r="B369" s="166" t="s">
        <v>491</v>
      </c>
      <c r="C369" s="166" t="s">
        <v>343</v>
      </c>
      <c r="D369" s="166" t="s">
        <v>172</v>
      </c>
      <c r="E369" s="166" t="s">
        <v>173</v>
      </c>
      <c r="F369" s="166" t="s">
        <v>344</v>
      </c>
      <c r="G369" s="166" t="s">
        <v>343</v>
      </c>
      <c r="H369" s="54">
        <v>62445.36</v>
      </c>
      <c r="I369" s="54">
        <v>62445.36</v>
      </c>
      <c r="J369" s="54">
        <v>62445.36</v>
      </c>
      <c r="K369" s="54"/>
      <c r="L369" s="54">
        <v>18733.61</v>
      </c>
      <c r="M369" s="54"/>
      <c r="N369" s="54">
        <v>43711.75</v>
      </c>
      <c r="O369" s="54"/>
      <c r="P369" s="54"/>
      <c r="Q369" s="54"/>
      <c r="R369" s="54"/>
      <c r="S369" s="54"/>
      <c r="T369" s="54"/>
      <c r="U369" s="54"/>
      <c r="V369" s="54"/>
      <c r="W369" s="54"/>
      <c r="X369" s="54"/>
      <c r="Y369" s="54"/>
      <c r="Z369" s="54"/>
      <c r="AA369" s="54"/>
      <c r="AB369" s="54"/>
      <c r="AC369" s="52"/>
      <c r="AD369" s="52"/>
    </row>
    <row r="370" spans="1:30" ht="21" customHeight="1">
      <c r="A370" s="180" t="s">
        <v>115</v>
      </c>
      <c r="B370" s="166" t="s">
        <v>492</v>
      </c>
      <c r="C370" s="166" t="s">
        <v>316</v>
      </c>
      <c r="D370" s="166" t="s">
        <v>168</v>
      </c>
      <c r="E370" s="166" t="s">
        <v>169</v>
      </c>
      <c r="F370" s="166" t="s">
        <v>311</v>
      </c>
      <c r="G370" s="166" t="s">
        <v>312</v>
      </c>
      <c r="H370" s="54">
        <v>155376</v>
      </c>
      <c r="I370" s="54">
        <v>155376</v>
      </c>
      <c r="J370" s="54">
        <v>155376</v>
      </c>
      <c r="K370" s="54"/>
      <c r="L370" s="54">
        <v>46612.800000000003</v>
      </c>
      <c r="M370" s="54"/>
      <c r="N370" s="54">
        <v>108763.2</v>
      </c>
      <c r="O370" s="54"/>
      <c r="P370" s="54"/>
      <c r="Q370" s="54"/>
      <c r="R370" s="54"/>
      <c r="S370" s="54"/>
      <c r="T370" s="54"/>
      <c r="U370" s="54"/>
      <c r="V370" s="54"/>
      <c r="W370" s="54"/>
      <c r="X370" s="54"/>
      <c r="Y370" s="54"/>
      <c r="Z370" s="54"/>
      <c r="AA370" s="54"/>
      <c r="AB370" s="54"/>
      <c r="AC370" s="52"/>
      <c r="AD370" s="52"/>
    </row>
    <row r="371" spans="1:30" ht="21" customHeight="1">
      <c r="A371" s="180" t="s">
        <v>115</v>
      </c>
      <c r="B371" s="166" t="s">
        <v>492</v>
      </c>
      <c r="C371" s="166" t="s">
        <v>316</v>
      </c>
      <c r="D371" s="166" t="s">
        <v>168</v>
      </c>
      <c r="E371" s="166" t="s">
        <v>169</v>
      </c>
      <c r="F371" s="166" t="s">
        <v>313</v>
      </c>
      <c r="G371" s="166" t="s">
        <v>314</v>
      </c>
      <c r="H371" s="54">
        <v>24000</v>
      </c>
      <c r="I371" s="54">
        <v>24000</v>
      </c>
      <c r="J371" s="54">
        <v>24000</v>
      </c>
      <c r="K371" s="54"/>
      <c r="L371" s="54">
        <v>7200</v>
      </c>
      <c r="M371" s="54"/>
      <c r="N371" s="54">
        <v>16800</v>
      </c>
      <c r="O371" s="54"/>
      <c r="P371" s="54"/>
      <c r="Q371" s="54"/>
      <c r="R371" s="54"/>
      <c r="S371" s="54"/>
      <c r="T371" s="54"/>
      <c r="U371" s="54"/>
      <c r="V371" s="54"/>
      <c r="W371" s="54"/>
      <c r="X371" s="54"/>
      <c r="Y371" s="54"/>
      <c r="Z371" s="54"/>
      <c r="AA371" s="54"/>
      <c r="AB371" s="54"/>
      <c r="AC371" s="52"/>
      <c r="AD371" s="52"/>
    </row>
    <row r="372" spans="1:30" ht="21" customHeight="1">
      <c r="A372" s="180" t="s">
        <v>115</v>
      </c>
      <c r="B372" s="166" t="s">
        <v>492</v>
      </c>
      <c r="C372" s="166" t="s">
        <v>316</v>
      </c>
      <c r="D372" s="166" t="s">
        <v>168</v>
      </c>
      <c r="E372" s="166" t="s">
        <v>169</v>
      </c>
      <c r="F372" s="166" t="s">
        <v>313</v>
      </c>
      <c r="G372" s="166" t="s">
        <v>314</v>
      </c>
      <c r="H372" s="54">
        <v>19656</v>
      </c>
      <c r="I372" s="54">
        <v>19656</v>
      </c>
      <c r="J372" s="54">
        <v>19656</v>
      </c>
      <c r="K372" s="54"/>
      <c r="L372" s="54">
        <v>5896.8</v>
      </c>
      <c r="M372" s="54"/>
      <c r="N372" s="54">
        <v>13759.2</v>
      </c>
      <c r="O372" s="54"/>
      <c r="P372" s="54"/>
      <c r="Q372" s="54"/>
      <c r="R372" s="54"/>
      <c r="S372" s="54"/>
      <c r="T372" s="54"/>
      <c r="U372" s="54"/>
      <c r="V372" s="54"/>
      <c r="W372" s="54"/>
      <c r="X372" s="54"/>
      <c r="Y372" s="54"/>
      <c r="Z372" s="54"/>
      <c r="AA372" s="54"/>
      <c r="AB372" s="54"/>
      <c r="AC372" s="52"/>
      <c r="AD372" s="52"/>
    </row>
    <row r="373" spans="1:30" ht="21" customHeight="1">
      <c r="A373" s="180" t="s">
        <v>115</v>
      </c>
      <c r="B373" s="166" t="s">
        <v>492</v>
      </c>
      <c r="C373" s="166" t="s">
        <v>316</v>
      </c>
      <c r="D373" s="166" t="s">
        <v>168</v>
      </c>
      <c r="E373" s="166" t="s">
        <v>169</v>
      </c>
      <c r="F373" s="166" t="s">
        <v>317</v>
      </c>
      <c r="G373" s="166" t="s">
        <v>318</v>
      </c>
      <c r="H373" s="54">
        <v>70248</v>
      </c>
      <c r="I373" s="54">
        <v>70248</v>
      </c>
      <c r="J373" s="54">
        <v>70248</v>
      </c>
      <c r="K373" s="54"/>
      <c r="L373" s="54">
        <v>21074.400000000001</v>
      </c>
      <c r="M373" s="54"/>
      <c r="N373" s="54">
        <v>49173.599999999999</v>
      </c>
      <c r="O373" s="54"/>
      <c r="P373" s="54"/>
      <c r="Q373" s="54"/>
      <c r="R373" s="54"/>
      <c r="S373" s="54"/>
      <c r="T373" s="54"/>
      <c r="U373" s="54"/>
      <c r="V373" s="54"/>
      <c r="W373" s="54"/>
      <c r="X373" s="54"/>
      <c r="Y373" s="54"/>
      <c r="Z373" s="54"/>
      <c r="AA373" s="54"/>
      <c r="AB373" s="54"/>
      <c r="AC373" s="52"/>
      <c r="AD373" s="52"/>
    </row>
    <row r="374" spans="1:30" ht="21" customHeight="1">
      <c r="A374" s="180" t="s">
        <v>115</v>
      </c>
      <c r="B374" s="166" t="s">
        <v>492</v>
      </c>
      <c r="C374" s="166" t="s">
        <v>316</v>
      </c>
      <c r="D374" s="166" t="s">
        <v>168</v>
      </c>
      <c r="E374" s="166" t="s">
        <v>169</v>
      </c>
      <c r="F374" s="166" t="s">
        <v>317</v>
      </c>
      <c r="G374" s="166" t="s">
        <v>318</v>
      </c>
      <c r="H374" s="54">
        <v>31224</v>
      </c>
      <c r="I374" s="54">
        <v>31224</v>
      </c>
      <c r="J374" s="54">
        <v>31224</v>
      </c>
      <c r="K374" s="54"/>
      <c r="L374" s="54">
        <v>9367.2000000000007</v>
      </c>
      <c r="M374" s="54"/>
      <c r="N374" s="54">
        <v>21856.799999999999</v>
      </c>
      <c r="O374" s="54"/>
      <c r="P374" s="54"/>
      <c r="Q374" s="54"/>
      <c r="R374" s="54"/>
      <c r="S374" s="54"/>
      <c r="T374" s="54"/>
      <c r="U374" s="54"/>
      <c r="V374" s="54"/>
      <c r="W374" s="54"/>
      <c r="X374" s="54"/>
      <c r="Y374" s="54"/>
      <c r="Z374" s="54"/>
      <c r="AA374" s="54"/>
      <c r="AB374" s="54"/>
      <c r="AC374" s="52"/>
      <c r="AD374" s="52"/>
    </row>
    <row r="375" spans="1:30" ht="21" customHeight="1">
      <c r="A375" s="180" t="s">
        <v>115</v>
      </c>
      <c r="B375" s="166" t="s">
        <v>492</v>
      </c>
      <c r="C375" s="166" t="s">
        <v>316</v>
      </c>
      <c r="D375" s="166" t="s">
        <v>168</v>
      </c>
      <c r="E375" s="166" t="s">
        <v>169</v>
      </c>
      <c r="F375" s="166" t="s">
        <v>317</v>
      </c>
      <c r="G375" s="166" t="s">
        <v>318</v>
      </c>
      <c r="H375" s="54">
        <v>52200</v>
      </c>
      <c r="I375" s="54">
        <v>52200</v>
      </c>
      <c r="J375" s="54">
        <v>52200</v>
      </c>
      <c r="K375" s="54"/>
      <c r="L375" s="54">
        <v>15660</v>
      </c>
      <c r="M375" s="54"/>
      <c r="N375" s="54">
        <v>36540</v>
      </c>
      <c r="O375" s="54"/>
      <c r="P375" s="54"/>
      <c r="Q375" s="54"/>
      <c r="R375" s="54"/>
      <c r="S375" s="54"/>
      <c r="T375" s="54"/>
      <c r="U375" s="54"/>
      <c r="V375" s="54"/>
      <c r="W375" s="54"/>
      <c r="X375" s="54"/>
      <c r="Y375" s="54"/>
      <c r="Z375" s="54"/>
      <c r="AA375" s="54"/>
      <c r="AB375" s="54"/>
      <c r="AC375" s="52"/>
      <c r="AD375" s="52"/>
    </row>
    <row r="376" spans="1:30" ht="21" customHeight="1">
      <c r="A376" s="180" t="s">
        <v>115</v>
      </c>
      <c r="B376" s="166" t="s">
        <v>492</v>
      </c>
      <c r="C376" s="166" t="s">
        <v>316</v>
      </c>
      <c r="D376" s="166" t="s">
        <v>170</v>
      </c>
      <c r="E376" s="166" t="s">
        <v>171</v>
      </c>
      <c r="F376" s="166" t="s">
        <v>311</v>
      </c>
      <c r="G376" s="166" t="s">
        <v>312</v>
      </c>
      <c r="H376" s="54">
        <v>3008448</v>
      </c>
      <c r="I376" s="54">
        <v>3008448</v>
      </c>
      <c r="J376" s="54">
        <v>3008448</v>
      </c>
      <c r="K376" s="54"/>
      <c r="L376" s="54">
        <v>902534.4</v>
      </c>
      <c r="M376" s="54"/>
      <c r="N376" s="54">
        <v>2105913.6</v>
      </c>
      <c r="O376" s="54"/>
      <c r="P376" s="54"/>
      <c r="Q376" s="54"/>
      <c r="R376" s="54"/>
      <c r="S376" s="54"/>
      <c r="T376" s="54"/>
      <c r="U376" s="54"/>
      <c r="V376" s="54"/>
      <c r="W376" s="54"/>
      <c r="X376" s="54"/>
      <c r="Y376" s="54"/>
      <c r="Z376" s="54"/>
      <c r="AA376" s="54"/>
      <c r="AB376" s="54"/>
      <c r="AC376" s="52"/>
      <c r="AD376" s="52"/>
    </row>
    <row r="377" spans="1:30" ht="21" customHeight="1">
      <c r="A377" s="180" t="s">
        <v>115</v>
      </c>
      <c r="B377" s="166" t="s">
        <v>492</v>
      </c>
      <c r="C377" s="166" t="s">
        <v>316</v>
      </c>
      <c r="D377" s="166" t="s">
        <v>170</v>
      </c>
      <c r="E377" s="166" t="s">
        <v>171</v>
      </c>
      <c r="F377" s="166" t="s">
        <v>313</v>
      </c>
      <c r="G377" s="166" t="s">
        <v>314</v>
      </c>
      <c r="H377" s="54">
        <v>348000</v>
      </c>
      <c r="I377" s="54">
        <v>348000</v>
      </c>
      <c r="J377" s="54">
        <v>348000</v>
      </c>
      <c r="K377" s="54"/>
      <c r="L377" s="54">
        <v>104400</v>
      </c>
      <c r="M377" s="54"/>
      <c r="N377" s="54">
        <v>243600</v>
      </c>
      <c r="O377" s="54"/>
      <c r="P377" s="54"/>
      <c r="Q377" s="54"/>
      <c r="R377" s="54"/>
      <c r="S377" s="54"/>
      <c r="T377" s="54"/>
      <c r="U377" s="54"/>
      <c r="V377" s="54"/>
      <c r="W377" s="54"/>
      <c r="X377" s="54"/>
      <c r="Y377" s="54"/>
      <c r="Z377" s="54"/>
      <c r="AA377" s="54"/>
      <c r="AB377" s="54"/>
      <c r="AC377" s="52"/>
      <c r="AD377" s="52"/>
    </row>
    <row r="378" spans="1:30" ht="21" customHeight="1">
      <c r="A378" s="180" t="s">
        <v>115</v>
      </c>
      <c r="B378" s="166" t="s">
        <v>492</v>
      </c>
      <c r="C378" s="166" t="s">
        <v>316</v>
      </c>
      <c r="D378" s="166" t="s">
        <v>170</v>
      </c>
      <c r="E378" s="166" t="s">
        <v>171</v>
      </c>
      <c r="F378" s="166" t="s">
        <v>313</v>
      </c>
      <c r="G378" s="166" t="s">
        <v>314</v>
      </c>
      <c r="H378" s="54">
        <v>310296</v>
      </c>
      <c r="I378" s="54">
        <v>310296</v>
      </c>
      <c r="J378" s="54">
        <v>310296</v>
      </c>
      <c r="K378" s="54"/>
      <c r="L378" s="54">
        <v>93088.8</v>
      </c>
      <c r="M378" s="54"/>
      <c r="N378" s="54">
        <v>217207.2</v>
      </c>
      <c r="O378" s="54"/>
      <c r="P378" s="54"/>
      <c r="Q378" s="54"/>
      <c r="R378" s="54"/>
      <c r="S378" s="54"/>
      <c r="T378" s="54"/>
      <c r="U378" s="54"/>
      <c r="V378" s="54"/>
      <c r="W378" s="54"/>
      <c r="X378" s="54"/>
      <c r="Y378" s="54"/>
      <c r="Z378" s="54"/>
      <c r="AA378" s="54"/>
      <c r="AB378" s="54"/>
      <c r="AC378" s="52"/>
      <c r="AD378" s="52"/>
    </row>
    <row r="379" spans="1:30" ht="21" customHeight="1">
      <c r="A379" s="180" t="s">
        <v>115</v>
      </c>
      <c r="B379" s="166" t="s">
        <v>492</v>
      </c>
      <c r="C379" s="166" t="s">
        <v>316</v>
      </c>
      <c r="D379" s="166" t="s">
        <v>170</v>
      </c>
      <c r="E379" s="166" t="s">
        <v>171</v>
      </c>
      <c r="F379" s="166" t="s">
        <v>317</v>
      </c>
      <c r="G379" s="166" t="s">
        <v>318</v>
      </c>
      <c r="H379" s="54">
        <v>1077504</v>
      </c>
      <c r="I379" s="54">
        <v>1077504</v>
      </c>
      <c r="J379" s="54">
        <v>1077504</v>
      </c>
      <c r="K379" s="54"/>
      <c r="L379" s="54">
        <v>323251.20000000001</v>
      </c>
      <c r="M379" s="54"/>
      <c r="N379" s="54">
        <v>754252.80000000005</v>
      </c>
      <c r="O379" s="54"/>
      <c r="P379" s="54"/>
      <c r="Q379" s="54"/>
      <c r="R379" s="54"/>
      <c r="S379" s="54"/>
      <c r="T379" s="54"/>
      <c r="U379" s="54"/>
      <c r="V379" s="54"/>
      <c r="W379" s="54"/>
      <c r="X379" s="54"/>
      <c r="Y379" s="54"/>
      <c r="Z379" s="54"/>
      <c r="AA379" s="54"/>
      <c r="AB379" s="54"/>
      <c r="AC379" s="52"/>
      <c r="AD379" s="52"/>
    </row>
    <row r="380" spans="1:30" ht="21" customHeight="1">
      <c r="A380" s="180" t="s">
        <v>115</v>
      </c>
      <c r="B380" s="166" t="s">
        <v>492</v>
      </c>
      <c r="C380" s="166" t="s">
        <v>316</v>
      </c>
      <c r="D380" s="166" t="s">
        <v>170</v>
      </c>
      <c r="E380" s="166" t="s">
        <v>171</v>
      </c>
      <c r="F380" s="166" t="s">
        <v>317</v>
      </c>
      <c r="G380" s="166" t="s">
        <v>318</v>
      </c>
      <c r="H380" s="54">
        <v>489528</v>
      </c>
      <c r="I380" s="54">
        <v>489528</v>
      </c>
      <c r="J380" s="54">
        <v>489528</v>
      </c>
      <c r="K380" s="54"/>
      <c r="L380" s="54">
        <v>146858.4</v>
      </c>
      <c r="M380" s="54"/>
      <c r="N380" s="54">
        <v>342669.6</v>
      </c>
      <c r="O380" s="54"/>
      <c r="P380" s="54"/>
      <c r="Q380" s="54"/>
      <c r="R380" s="54"/>
      <c r="S380" s="54"/>
      <c r="T380" s="54"/>
      <c r="U380" s="54"/>
      <c r="V380" s="54"/>
      <c r="W380" s="54"/>
      <c r="X380" s="54"/>
      <c r="Y380" s="54"/>
      <c r="Z380" s="54"/>
      <c r="AA380" s="54"/>
      <c r="AB380" s="54"/>
      <c r="AC380" s="52"/>
      <c r="AD380" s="52"/>
    </row>
    <row r="381" spans="1:30" ht="21" customHeight="1">
      <c r="A381" s="180" t="s">
        <v>115</v>
      </c>
      <c r="B381" s="166" t="s">
        <v>492</v>
      </c>
      <c r="C381" s="166" t="s">
        <v>316</v>
      </c>
      <c r="D381" s="166" t="s">
        <v>170</v>
      </c>
      <c r="E381" s="166" t="s">
        <v>171</v>
      </c>
      <c r="F381" s="166" t="s">
        <v>317</v>
      </c>
      <c r="G381" s="166" t="s">
        <v>318</v>
      </c>
      <c r="H381" s="54">
        <v>798300</v>
      </c>
      <c r="I381" s="54">
        <v>798300</v>
      </c>
      <c r="J381" s="54">
        <v>798300</v>
      </c>
      <c r="K381" s="54"/>
      <c r="L381" s="54">
        <v>239490</v>
      </c>
      <c r="M381" s="54"/>
      <c r="N381" s="54">
        <v>558810</v>
      </c>
      <c r="O381" s="54"/>
      <c r="P381" s="54"/>
      <c r="Q381" s="54"/>
      <c r="R381" s="54"/>
      <c r="S381" s="54"/>
      <c r="T381" s="54"/>
      <c r="U381" s="54"/>
      <c r="V381" s="54"/>
      <c r="W381" s="54"/>
      <c r="X381" s="54"/>
      <c r="Y381" s="54"/>
      <c r="Z381" s="54"/>
      <c r="AA381" s="54"/>
      <c r="AB381" s="54"/>
      <c r="AC381" s="52"/>
      <c r="AD381" s="52"/>
    </row>
    <row r="382" spans="1:30" ht="21" customHeight="1">
      <c r="A382" s="180" t="s">
        <v>115</v>
      </c>
      <c r="B382" s="166" t="s">
        <v>492</v>
      </c>
      <c r="C382" s="166" t="s">
        <v>316</v>
      </c>
      <c r="D382" s="166" t="s">
        <v>172</v>
      </c>
      <c r="E382" s="166" t="s">
        <v>173</v>
      </c>
      <c r="F382" s="166" t="s">
        <v>311</v>
      </c>
      <c r="G382" s="166" t="s">
        <v>312</v>
      </c>
      <c r="H382" s="54">
        <v>1735992</v>
      </c>
      <c r="I382" s="54">
        <v>1735992</v>
      </c>
      <c r="J382" s="54">
        <v>1735992</v>
      </c>
      <c r="K382" s="54"/>
      <c r="L382" s="54">
        <v>520797.6</v>
      </c>
      <c r="M382" s="54"/>
      <c r="N382" s="54">
        <v>1215194.3999999999</v>
      </c>
      <c r="O382" s="54"/>
      <c r="P382" s="54"/>
      <c r="Q382" s="54"/>
      <c r="R382" s="54"/>
      <c r="S382" s="54"/>
      <c r="T382" s="54"/>
      <c r="U382" s="54"/>
      <c r="V382" s="54"/>
      <c r="W382" s="54"/>
      <c r="X382" s="54"/>
      <c r="Y382" s="54"/>
      <c r="Z382" s="54"/>
      <c r="AA382" s="54"/>
      <c r="AB382" s="54"/>
      <c r="AC382" s="52"/>
      <c r="AD382" s="52"/>
    </row>
    <row r="383" spans="1:30" ht="21" customHeight="1">
      <c r="A383" s="180" t="s">
        <v>115</v>
      </c>
      <c r="B383" s="166" t="s">
        <v>492</v>
      </c>
      <c r="C383" s="166" t="s">
        <v>316</v>
      </c>
      <c r="D383" s="166" t="s">
        <v>172</v>
      </c>
      <c r="E383" s="166" t="s">
        <v>173</v>
      </c>
      <c r="F383" s="166" t="s">
        <v>313</v>
      </c>
      <c r="G383" s="166" t="s">
        <v>314</v>
      </c>
      <c r="H383" s="54">
        <v>168000</v>
      </c>
      <c r="I383" s="54">
        <v>168000</v>
      </c>
      <c r="J383" s="54">
        <v>168000</v>
      </c>
      <c r="K383" s="54"/>
      <c r="L383" s="54">
        <v>50400</v>
      </c>
      <c r="M383" s="54"/>
      <c r="N383" s="54">
        <v>117600</v>
      </c>
      <c r="O383" s="54"/>
      <c r="P383" s="54"/>
      <c r="Q383" s="54"/>
      <c r="R383" s="54"/>
      <c r="S383" s="54"/>
      <c r="T383" s="54"/>
      <c r="U383" s="54"/>
      <c r="V383" s="54"/>
      <c r="W383" s="54"/>
      <c r="X383" s="54"/>
      <c r="Y383" s="54"/>
      <c r="Z383" s="54"/>
      <c r="AA383" s="54"/>
      <c r="AB383" s="54"/>
      <c r="AC383" s="52"/>
      <c r="AD383" s="52"/>
    </row>
    <row r="384" spans="1:30" ht="21" customHeight="1">
      <c r="A384" s="180" t="s">
        <v>115</v>
      </c>
      <c r="B384" s="166" t="s">
        <v>492</v>
      </c>
      <c r="C384" s="166" t="s">
        <v>316</v>
      </c>
      <c r="D384" s="166" t="s">
        <v>172</v>
      </c>
      <c r="E384" s="166" t="s">
        <v>173</v>
      </c>
      <c r="F384" s="166" t="s">
        <v>313</v>
      </c>
      <c r="G384" s="166" t="s">
        <v>314</v>
      </c>
      <c r="H384" s="54">
        <v>164022</v>
      </c>
      <c r="I384" s="54">
        <v>164022</v>
      </c>
      <c r="J384" s="54">
        <v>164022</v>
      </c>
      <c r="K384" s="54"/>
      <c r="L384" s="54">
        <v>49206.6</v>
      </c>
      <c r="M384" s="54"/>
      <c r="N384" s="54">
        <v>114815.4</v>
      </c>
      <c r="O384" s="54"/>
      <c r="P384" s="54"/>
      <c r="Q384" s="54"/>
      <c r="R384" s="54"/>
      <c r="S384" s="54"/>
      <c r="T384" s="54"/>
      <c r="U384" s="54"/>
      <c r="V384" s="54"/>
      <c r="W384" s="54"/>
      <c r="X384" s="54"/>
      <c r="Y384" s="54"/>
      <c r="Z384" s="54"/>
      <c r="AA384" s="54"/>
      <c r="AB384" s="54"/>
      <c r="AC384" s="52"/>
      <c r="AD384" s="52"/>
    </row>
    <row r="385" spans="1:30" ht="21" customHeight="1">
      <c r="A385" s="180" t="s">
        <v>115</v>
      </c>
      <c r="B385" s="166" t="s">
        <v>492</v>
      </c>
      <c r="C385" s="166" t="s">
        <v>316</v>
      </c>
      <c r="D385" s="166" t="s">
        <v>172</v>
      </c>
      <c r="E385" s="166" t="s">
        <v>173</v>
      </c>
      <c r="F385" s="166" t="s">
        <v>317</v>
      </c>
      <c r="G385" s="166" t="s">
        <v>318</v>
      </c>
      <c r="H385" s="54">
        <v>409380</v>
      </c>
      <c r="I385" s="54">
        <v>409380</v>
      </c>
      <c r="J385" s="54">
        <v>409380</v>
      </c>
      <c r="K385" s="54"/>
      <c r="L385" s="54">
        <v>122814</v>
      </c>
      <c r="M385" s="54"/>
      <c r="N385" s="54">
        <v>286566</v>
      </c>
      <c r="O385" s="54"/>
      <c r="P385" s="54"/>
      <c r="Q385" s="54"/>
      <c r="R385" s="54"/>
      <c r="S385" s="54"/>
      <c r="T385" s="54"/>
      <c r="U385" s="54"/>
      <c r="V385" s="54"/>
      <c r="W385" s="54"/>
      <c r="X385" s="54"/>
      <c r="Y385" s="54"/>
      <c r="Z385" s="54"/>
      <c r="AA385" s="54"/>
      <c r="AB385" s="54"/>
      <c r="AC385" s="52"/>
      <c r="AD385" s="52"/>
    </row>
    <row r="386" spans="1:30" ht="21" customHeight="1">
      <c r="A386" s="180" t="s">
        <v>115</v>
      </c>
      <c r="B386" s="166" t="s">
        <v>492</v>
      </c>
      <c r="C386" s="166" t="s">
        <v>316</v>
      </c>
      <c r="D386" s="166" t="s">
        <v>172</v>
      </c>
      <c r="E386" s="166" t="s">
        <v>173</v>
      </c>
      <c r="F386" s="166" t="s">
        <v>317</v>
      </c>
      <c r="G386" s="166" t="s">
        <v>318</v>
      </c>
      <c r="H386" s="54">
        <v>554664</v>
      </c>
      <c r="I386" s="54">
        <v>554664</v>
      </c>
      <c r="J386" s="54">
        <v>554664</v>
      </c>
      <c r="K386" s="54"/>
      <c r="L386" s="54">
        <v>166399.20000000001</v>
      </c>
      <c r="M386" s="54"/>
      <c r="N386" s="54">
        <v>388264.8</v>
      </c>
      <c r="O386" s="54"/>
      <c r="P386" s="54"/>
      <c r="Q386" s="54"/>
      <c r="R386" s="54"/>
      <c r="S386" s="54"/>
      <c r="T386" s="54"/>
      <c r="U386" s="54"/>
      <c r="V386" s="54"/>
      <c r="W386" s="54"/>
      <c r="X386" s="54"/>
      <c r="Y386" s="54"/>
      <c r="Z386" s="54"/>
      <c r="AA386" s="54"/>
      <c r="AB386" s="54"/>
      <c r="AC386" s="52"/>
      <c r="AD386" s="52"/>
    </row>
    <row r="387" spans="1:30" ht="21" customHeight="1">
      <c r="A387" s="180" t="s">
        <v>115</v>
      </c>
      <c r="B387" s="166" t="s">
        <v>492</v>
      </c>
      <c r="C387" s="166" t="s">
        <v>316</v>
      </c>
      <c r="D387" s="166" t="s">
        <v>172</v>
      </c>
      <c r="E387" s="166" t="s">
        <v>173</v>
      </c>
      <c r="F387" s="166" t="s">
        <v>317</v>
      </c>
      <c r="G387" s="166" t="s">
        <v>318</v>
      </c>
      <c r="H387" s="54">
        <v>258240</v>
      </c>
      <c r="I387" s="54">
        <v>258240</v>
      </c>
      <c r="J387" s="54">
        <v>258240</v>
      </c>
      <c r="K387" s="54"/>
      <c r="L387" s="54">
        <v>77472</v>
      </c>
      <c r="M387" s="54"/>
      <c r="N387" s="54">
        <v>180768</v>
      </c>
      <c r="O387" s="54"/>
      <c r="P387" s="54"/>
      <c r="Q387" s="54"/>
      <c r="R387" s="54"/>
      <c r="S387" s="54"/>
      <c r="T387" s="54"/>
      <c r="U387" s="54"/>
      <c r="V387" s="54"/>
      <c r="W387" s="54"/>
      <c r="X387" s="54"/>
      <c r="Y387" s="54"/>
      <c r="Z387" s="54"/>
      <c r="AA387" s="54"/>
      <c r="AB387" s="54"/>
      <c r="AC387" s="52"/>
      <c r="AD387" s="52"/>
    </row>
    <row r="388" spans="1:30" ht="21" customHeight="1">
      <c r="A388" s="180" t="s">
        <v>115</v>
      </c>
      <c r="B388" s="166" t="s">
        <v>493</v>
      </c>
      <c r="C388" s="166" t="s">
        <v>285</v>
      </c>
      <c r="D388" s="166" t="s">
        <v>170</v>
      </c>
      <c r="E388" s="166" t="s">
        <v>171</v>
      </c>
      <c r="F388" s="166" t="s">
        <v>346</v>
      </c>
      <c r="G388" s="166" t="s">
        <v>285</v>
      </c>
      <c r="H388" s="54">
        <v>8100</v>
      </c>
      <c r="I388" s="54">
        <v>8100</v>
      </c>
      <c r="J388" s="54">
        <v>8100</v>
      </c>
      <c r="K388" s="54"/>
      <c r="L388" s="54">
        <v>2430</v>
      </c>
      <c r="M388" s="54"/>
      <c r="N388" s="54">
        <v>5670</v>
      </c>
      <c r="O388" s="54"/>
      <c r="P388" s="54"/>
      <c r="Q388" s="54"/>
      <c r="R388" s="54"/>
      <c r="S388" s="54"/>
      <c r="T388" s="54"/>
      <c r="U388" s="54"/>
      <c r="V388" s="54"/>
      <c r="W388" s="54"/>
      <c r="X388" s="54"/>
      <c r="Y388" s="54"/>
      <c r="Z388" s="54"/>
      <c r="AA388" s="54"/>
      <c r="AB388" s="54"/>
      <c r="AC388" s="52"/>
      <c r="AD388" s="52"/>
    </row>
    <row r="389" spans="1:30" ht="21" customHeight="1">
      <c r="A389" s="180" t="s">
        <v>115</v>
      </c>
      <c r="B389" s="166" t="s">
        <v>494</v>
      </c>
      <c r="C389" s="166" t="s">
        <v>352</v>
      </c>
      <c r="D389" s="166" t="s">
        <v>170</v>
      </c>
      <c r="E389" s="166" t="s">
        <v>171</v>
      </c>
      <c r="F389" s="166" t="s">
        <v>353</v>
      </c>
      <c r="G389" s="166" t="s">
        <v>354</v>
      </c>
      <c r="H389" s="54">
        <v>17400</v>
      </c>
      <c r="I389" s="54">
        <v>17400</v>
      </c>
      <c r="J389" s="54">
        <v>17400</v>
      </c>
      <c r="K389" s="54"/>
      <c r="L389" s="54">
        <v>5220</v>
      </c>
      <c r="M389" s="54"/>
      <c r="N389" s="54">
        <v>12180</v>
      </c>
      <c r="O389" s="54"/>
      <c r="P389" s="54"/>
      <c r="Q389" s="54"/>
      <c r="R389" s="54"/>
      <c r="S389" s="54"/>
      <c r="T389" s="54"/>
      <c r="U389" s="54"/>
      <c r="V389" s="54"/>
      <c r="W389" s="54"/>
      <c r="X389" s="54"/>
      <c r="Y389" s="54"/>
      <c r="Z389" s="54"/>
      <c r="AA389" s="54"/>
      <c r="AB389" s="54"/>
      <c r="AC389" s="52"/>
      <c r="AD389" s="52"/>
    </row>
    <row r="390" spans="1:30" ht="21" customHeight="1">
      <c r="A390" s="180" t="s">
        <v>115</v>
      </c>
      <c r="B390" s="166" t="s">
        <v>495</v>
      </c>
      <c r="C390" s="166" t="s">
        <v>348</v>
      </c>
      <c r="D390" s="166" t="s">
        <v>214</v>
      </c>
      <c r="E390" s="166" t="s">
        <v>215</v>
      </c>
      <c r="F390" s="166" t="s">
        <v>349</v>
      </c>
      <c r="G390" s="166" t="s">
        <v>350</v>
      </c>
      <c r="H390" s="54">
        <v>22740</v>
      </c>
      <c r="I390" s="54">
        <v>22740</v>
      </c>
      <c r="J390" s="54">
        <v>22740</v>
      </c>
      <c r="K390" s="54"/>
      <c r="L390" s="54">
        <v>6822</v>
      </c>
      <c r="M390" s="54"/>
      <c r="N390" s="54">
        <v>15918</v>
      </c>
      <c r="O390" s="54"/>
      <c r="P390" s="54"/>
      <c r="Q390" s="54"/>
      <c r="R390" s="54"/>
      <c r="S390" s="54"/>
      <c r="T390" s="54"/>
      <c r="U390" s="54"/>
      <c r="V390" s="54"/>
      <c r="W390" s="54"/>
      <c r="X390" s="54"/>
      <c r="Y390" s="54"/>
      <c r="Z390" s="54"/>
      <c r="AA390" s="54"/>
      <c r="AB390" s="54"/>
      <c r="AC390" s="52"/>
      <c r="AD390" s="52"/>
    </row>
    <row r="391" spans="1:30" ht="21" customHeight="1">
      <c r="A391" s="180" t="s">
        <v>115</v>
      </c>
      <c r="B391" s="166" t="s">
        <v>496</v>
      </c>
      <c r="C391" s="166" t="s">
        <v>366</v>
      </c>
      <c r="D391" s="166" t="s">
        <v>170</v>
      </c>
      <c r="E391" s="166" t="s">
        <v>171</v>
      </c>
      <c r="F391" s="166" t="s">
        <v>353</v>
      </c>
      <c r="G391" s="166" t="s">
        <v>354</v>
      </c>
      <c r="H391" s="54">
        <v>3940</v>
      </c>
      <c r="I391" s="54">
        <v>3940</v>
      </c>
      <c r="J391" s="54">
        <v>3940</v>
      </c>
      <c r="K391" s="54"/>
      <c r="L391" s="54">
        <v>1182</v>
      </c>
      <c r="M391" s="54"/>
      <c r="N391" s="54">
        <v>2758</v>
      </c>
      <c r="O391" s="54"/>
      <c r="P391" s="54"/>
      <c r="Q391" s="54"/>
      <c r="R391" s="54"/>
      <c r="S391" s="54"/>
      <c r="T391" s="54"/>
      <c r="U391" s="54"/>
      <c r="V391" s="54"/>
      <c r="W391" s="54"/>
      <c r="X391" s="54"/>
      <c r="Y391" s="54"/>
      <c r="Z391" s="54"/>
      <c r="AA391" s="54"/>
      <c r="AB391" s="54"/>
      <c r="AC391" s="52"/>
      <c r="AD391" s="52"/>
    </row>
    <row r="392" spans="1:30" ht="21" customHeight="1">
      <c r="A392" s="180" t="s">
        <v>115</v>
      </c>
      <c r="B392" s="166" t="s">
        <v>496</v>
      </c>
      <c r="C392" s="166" t="s">
        <v>366</v>
      </c>
      <c r="D392" s="166" t="s">
        <v>170</v>
      </c>
      <c r="E392" s="166" t="s">
        <v>171</v>
      </c>
      <c r="F392" s="166" t="s">
        <v>369</v>
      </c>
      <c r="G392" s="166" t="s">
        <v>370</v>
      </c>
      <c r="H392" s="54">
        <v>5000</v>
      </c>
      <c r="I392" s="54">
        <v>5000</v>
      </c>
      <c r="J392" s="54">
        <v>5000</v>
      </c>
      <c r="K392" s="54"/>
      <c r="L392" s="54">
        <v>1500</v>
      </c>
      <c r="M392" s="54"/>
      <c r="N392" s="54">
        <v>3500</v>
      </c>
      <c r="O392" s="54"/>
      <c r="P392" s="54"/>
      <c r="Q392" s="54"/>
      <c r="R392" s="54"/>
      <c r="S392" s="54"/>
      <c r="T392" s="54"/>
      <c r="U392" s="54"/>
      <c r="V392" s="54"/>
      <c r="W392" s="54"/>
      <c r="X392" s="54"/>
      <c r="Y392" s="54"/>
      <c r="Z392" s="54"/>
      <c r="AA392" s="54"/>
      <c r="AB392" s="54"/>
      <c r="AC392" s="52"/>
      <c r="AD392" s="52"/>
    </row>
    <row r="393" spans="1:30" ht="21" customHeight="1">
      <c r="A393" s="180" t="s">
        <v>115</v>
      </c>
      <c r="B393" s="166" t="s">
        <v>496</v>
      </c>
      <c r="C393" s="166" t="s">
        <v>366</v>
      </c>
      <c r="D393" s="166" t="s">
        <v>170</v>
      </c>
      <c r="E393" s="166" t="s">
        <v>171</v>
      </c>
      <c r="F393" s="166" t="s">
        <v>373</v>
      </c>
      <c r="G393" s="166" t="s">
        <v>374</v>
      </c>
      <c r="H393" s="54">
        <v>6000</v>
      </c>
      <c r="I393" s="54">
        <v>6000</v>
      </c>
      <c r="J393" s="54">
        <v>6000</v>
      </c>
      <c r="K393" s="54"/>
      <c r="L393" s="54">
        <v>1800</v>
      </c>
      <c r="M393" s="54"/>
      <c r="N393" s="54">
        <v>4200</v>
      </c>
      <c r="O393" s="54"/>
      <c r="P393" s="54"/>
      <c r="Q393" s="54"/>
      <c r="R393" s="54"/>
      <c r="S393" s="54"/>
      <c r="T393" s="54"/>
      <c r="U393" s="54"/>
      <c r="V393" s="54"/>
      <c r="W393" s="54"/>
      <c r="X393" s="54"/>
      <c r="Y393" s="54"/>
      <c r="Z393" s="54"/>
      <c r="AA393" s="54"/>
      <c r="AB393" s="54"/>
      <c r="AC393" s="52"/>
      <c r="AD393" s="52"/>
    </row>
    <row r="394" spans="1:30" ht="21" customHeight="1">
      <c r="A394" s="180" t="s">
        <v>115</v>
      </c>
      <c r="B394" s="166" t="s">
        <v>497</v>
      </c>
      <c r="C394" s="166" t="s">
        <v>358</v>
      </c>
      <c r="D394" s="166" t="s">
        <v>168</v>
      </c>
      <c r="E394" s="166" t="s">
        <v>169</v>
      </c>
      <c r="F394" s="166" t="s">
        <v>317</v>
      </c>
      <c r="G394" s="166" t="s">
        <v>318</v>
      </c>
      <c r="H394" s="54">
        <v>24000</v>
      </c>
      <c r="I394" s="54">
        <v>24000</v>
      </c>
      <c r="J394" s="54">
        <v>24000</v>
      </c>
      <c r="K394" s="54"/>
      <c r="L394" s="54">
        <v>7200</v>
      </c>
      <c r="M394" s="54"/>
      <c r="N394" s="54">
        <v>16800</v>
      </c>
      <c r="O394" s="54"/>
      <c r="P394" s="54"/>
      <c r="Q394" s="54"/>
      <c r="R394" s="54"/>
      <c r="S394" s="54"/>
      <c r="T394" s="54"/>
      <c r="U394" s="54"/>
      <c r="V394" s="54"/>
      <c r="W394" s="54"/>
      <c r="X394" s="54"/>
      <c r="Y394" s="54"/>
      <c r="Z394" s="54"/>
      <c r="AA394" s="54"/>
      <c r="AB394" s="54"/>
      <c r="AC394" s="52"/>
      <c r="AD394" s="52"/>
    </row>
    <row r="395" spans="1:30" ht="21" customHeight="1">
      <c r="A395" s="180" t="s">
        <v>115</v>
      </c>
      <c r="B395" s="166" t="s">
        <v>497</v>
      </c>
      <c r="C395" s="166" t="s">
        <v>358</v>
      </c>
      <c r="D395" s="166" t="s">
        <v>170</v>
      </c>
      <c r="E395" s="166" t="s">
        <v>171</v>
      </c>
      <c r="F395" s="166" t="s">
        <v>317</v>
      </c>
      <c r="G395" s="166" t="s">
        <v>318</v>
      </c>
      <c r="H395" s="54">
        <v>354000</v>
      </c>
      <c r="I395" s="54">
        <v>354000</v>
      </c>
      <c r="J395" s="54">
        <v>354000</v>
      </c>
      <c r="K395" s="54"/>
      <c r="L395" s="54">
        <v>106200</v>
      </c>
      <c r="M395" s="54"/>
      <c r="N395" s="54">
        <v>247800</v>
      </c>
      <c r="O395" s="54"/>
      <c r="P395" s="54"/>
      <c r="Q395" s="54"/>
      <c r="R395" s="54"/>
      <c r="S395" s="54"/>
      <c r="T395" s="54"/>
      <c r="U395" s="54"/>
      <c r="V395" s="54"/>
      <c r="W395" s="54"/>
      <c r="X395" s="54"/>
      <c r="Y395" s="54"/>
      <c r="Z395" s="54"/>
      <c r="AA395" s="54"/>
      <c r="AB395" s="54"/>
      <c r="AC395" s="52"/>
      <c r="AD395" s="52"/>
    </row>
    <row r="396" spans="1:30" ht="21" customHeight="1">
      <c r="A396" s="180" t="s">
        <v>115</v>
      </c>
      <c r="B396" s="166" t="s">
        <v>497</v>
      </c>
      <c r="C396" s="166" t="s">
        <v>358</v>
      </c>
      <c r="D396" s="166" t="s">
        <v>172</v>
      </c>
      <c r="E396" s="166" t="s">
        <v>173</v>
      </c>
      <c r="F396" s="166" t="s">
        <v>317</v>
      </c>
      <c r="G396" s="166" t="s">
        <v>318</v>
      </c>
      <c r="H396" s="54">
        <v>174000</v>
      </c>
      <c r="I396" s="54">
        <v>174000</v>
      </c>
      <c r="J396" s="54">
        <v>174000</v>
      </c>
      <c r="K396" s="54"/>
      <c r="L396" s="54">
        <v>52200</v>
      </c>
      <c r="M396" s="54"/>
      <c r="N396" s="54">
        <v>121800</v>
      </c>
      <c r="O396" s="54"/>
      <c r="P396" s="54"/>
      <c r="Q396" s="54"/>
      <c r="R396" s="54"/>
      <c r="S396" s="54"/>
      <c r="T396" s="54"/>
      <c r="U396" s="54"/>
      <c r="V396" s="54"/>
      <c r="W396" s="54"/>
      <c r="X396" s="54"/>
      <c r="Y396" s="54"/>
      <c r="Z396" s="54"/>
      <c r="AA396" s="54"/>
      <c r="AB396" s="54"/>
      <c r="AC396" s="52"/>
      <c r="AD396" s="52"/>
    </row>
    <row r="397" spans="1:30" ht="21" customHeight="1">
      <c r="A397" s="180" t="s">
        <v>115</v>
      </c>
      <c r="B397" s="166" t="s">
        <v>498</v>
      </c>
      <c r="C397" s="166" t="s">
        <v>400</v>
      </c>
      <c r="D397" s="166" t="s">
        <v>168</v>
      </c>
      <c r="E397" s="166" t="s">
        <v>169</v>
      </c>
      <c r="F397" s="166" t="s">
        <v>313</v>
      </c>
      <c r="G397" s="166" t="s">
        <v>314</v>
      </c>
      <c r="H397" s="54">
        <v>33600</v>
      </c>
      <c r="I397" s="54">
        <v>33600</v>
      </c>
      <c r="J397" s="54">
        <v>33600</v>
      </c>
      <c r="K397" s="54"/>
      <c r="L397" s="54">
        <v>10080</v>
      </c>
      <c r="M397" s="54"/>
      <c r="N397" s="54">
        <v>23520</v>
      </c>
      <c r="O397" s="54"/>
      <c r="P397" s="54"/>
      <c r="Q397" s="54"/>
      <c r="R397" s="54"/>
      <c r="S397" s="54"/>
      <c r="T397" s="54"/>
      <c r="U397" s="54"/>
      <c r="V397" s="54"/>
      <c r="W397" s="54"/>
      <c r="X397" s="54"/>
      <c r="Y397" s="54"/>
      <c r="Z397" s="54"/>
      <c r="AA397" s="54"/>
      <c r="AB397" s="54"/>
      <c r="AC397" s="52"/>
      <c r="AD397" s="52"/>
    </row>
    <row r="398" spans="1:30" ht="21" customHeight="1">
      <c r="A398" s="180" t="s">
        <v>115</v>
      </c>
      <c r="B398" s="166" t="s">
        <v>498</v>
      </c>
      <c r="C398" s="166" t="s">
        <v>400</v>
      </c>
      <c r="D398" s="166" t="s">
        <v>170</v>
      </c>
      <c r="E398" s="166" t="s">
        <v>171</v>
      </c>
      <c r="F398" s="166" t="s">
        <v>313</v>
      </c>
      <c r="G398" s="166" t="s">
        <v>314</v>
      </c>
      <c r="H398" s="54">
        <v>465600</v>
      </c>
      <c r="I398" s="54">
        <v>465600</v>
      </c>
      <c r="J398" s="54">
        <v>465600</v>
      </c>
      <c r="K398" s="54"/>
      <c r="L398" s="54">
        <v>139680</v>
      </c>
      <c r="M398" s="54"/>
      <c r="N398" s="54">
        <v>325920</v>
      </c>
      <c r="O398" s="54"/>
      <c r="P398" s="54"/>
      <c r="Q398" s="54"/>
      <c r="R398" s="54"/>
      <c r="S398" s="54"/>
      <c r="T398" s="54"/>
      <c r="U398" s="54"/>
      <c r="V398" s="54"/>
      <c r="W398" s="54"/>
      <c r="X398" s="54"/>
      <c r="Y398" s="54"/>
      <c r="Z398" s="54"/>
      <c r="AA398" s="54"/>
      <c r="AB398" s="54"/>
      <c r="AC398" s="52"/>
      <c r="AD398" s="52"/>
    </row>
    <row r="399" spans="1:30" ht="21" customHeight="1">
      <c r="A399" s="180" t="s">
        <v>115</v>
      </c>
      <c r="B399" s="166" t="s">
        <v>498</v>
      </c>
      <c r="C399" s="166" t="s">
        <v>400</v>
      </c>
      <c r="D399" s="166" t="s">
        <v>172</v>
      </c>
      <c r="E399" s="166" t="s">
        <v>173</v>
      </c>
      <c r="F399" s="166" t="s">
        <v>313</v>
      </c>
      <c r="G399" s="166" t="s">
        <v>314</v>
      </c>
      <c r="H399" s="54">
        <v>241200</v>
      </c>
      <c r="I399" s="54">
        <v>241200</v>
      </c>
      <c r="J399" s="54">
        <v>241200</v>
      </c>
      <c r="K399" s="54"/>
      <c r="L399" s="54">
        <v>72360</v>
      </c>
      <c r="M399" s="54"/>
      <c r="N399" s="54">
        <v>168840</v>
      </c>
      <c r="O399" s="54"/>
      <c r="P399" s="54"/>
      <c r="Q399" s="54"/>
      <c r="R399" s="54"/>
      <c r="S399" s="54"/>
      <c r="T399" s="54"/>
      <c r="U399" s="54"/>
      <c r="V399" s="54"/>
      <c r="W399" s="54"/>
      <c r="X399" s="54"/>
      <c r="Y399" s="54"/>
      <c r="Z399" s="54"/>
      <c r="AA399" s="54"/>
      <c r="AB399" s="54"/>
      <c r="AC399" s="52"/>
      <c r="AD399" s="52"/>
    </row>
    <row r="400" spans="1:30" ht="21" customHeight="1">
      <c r="A400" s="180" t="s">
        <v>115</v>
      </c>
      <c r="B400" s="166" t="s">
        <v>499</v>
      </c>
      <c r="C400" s="166" t="s">
        <v>378</v>
      </c>
      <c r="D400" s="166" t="s">
        <v>168</v>
      </c>
      <c r="E400" s="166" t="s">
        <v>169</v>
      </c>
      <c r="F400" s="166" t="s">
        <v>361</v>
      </c>
      <c r="G400" s="166" t="s">
        <v>362</v>
      </c>
      <c r="H400" s="54">
        <v>12948</v>
      </c>
      <c r="I400" s="54">
        <v>12948</v>
      </c>
      <c r="J400" s="54">
        <v>12948</v>
      </c>
      <c r="K400" s="54"/>
      <c r="L400" s="54">
        <v>3884.4</v>
      </c>
      <c r="M400" s="54"/>
      <c r="N400" s="54">
        <v>9063.6</v>
      </c>
      <c r="O400" s="54"/>
      <c r="P400" s="54"/>
      <c r="Q400" s="54"/>
      <c r="R400" s="54"/>
      <c r="S400" s="54"/>
      <c r="T400" s="54"/>
      <c r="U400" s="54"/>
      <c r="V400" s="54"/>
      <c r="W400" s="54"/>
      <c r="X400" s="54"/>
      <c r="Y400" s="54"/>
      <c r="Z400" s="54"/>
      <c r="AA400" s="54"/>
      <c r="AB400" s="54"/>
      <c r="AC400" s="52"/>
      <c r="AD400" s="52"/>
    </row>
    <row r="401" spans="1:30" ht="21" customHeight="1">
      <c r="A401" s="180" t="s">
        <v>115</v>
      </c>
      <c r="B401" s="166" t="s">
        <v>499</v>
      </c>
      <c r="C401" s="166" t="s">
        <v>378</v>
      </c>
      <c r="D401" s="166" t="s">
        <v>170</v>
      </c>
      <c r="E401" s="166" t="s">
        <v>171</v>
      </c>
      <c r="F401" s="166" t="s">
        <v>361</v>
      </c>
      <c r="G401" s="166" t="s">
        <v>362</v>
      </c>
      <c r="H401" s="54">
        <v>250704</v>
      </c>
      <c r="I401" s="54">
        <v>250704</v>
      </c>
      <c r="J401" s="54">
        <v>250704</v>
      </c>
      <c r="K401" s="54"/>
      <c r="L401" s="54">
        <v>75211.199999999997</v>
      </c>
      <c r="M401" s="54"/>
      <c r="N401" s="54">
        <v>175492.8</v>
      </c>
      <c r="O401" s="54"/>
      <c r="P401" s="54"/>
      <c r="Q401" s="54"/>
      <c r="R401" s="54"/>
      <c r="S401" s="54"/>
      <c r="T401" s="54"/>
      <c r="U401" s="54"/>
      <c r="V401" s="54"/>
      <c r="W401" s="54"/>
      <c r="X401" s="54"/>
      <c r="Y401" s="54"/>
      <c r="Z401" s="54"/>
      <c r="AA401" s="54"/>
      <c r="AB401" s="54"/>
      <c r="AC401" s="52"/>
      <c r="AD401" s="52"/>
    </row>
    <row r="402" spans="1:30" ht="21" customHeight="1">
      <c r="A402" s="180" t="s">
        <v>115</v>
      </c>
      <c r="B402" s="166" t="s">
        <v>499</v>
      </c>
      <c r="C402" s="166" t="s">
        <v>378</v>
      </c>
      <c r="D402" s="166" t="s">
        <v>172</v>
      </c>
      <c r="E402" s="166" t="s">
        <v>173</v>
      </c>
      <c r="F402" s="166" t="s">
        <v>361</v>
      </c>
      <c r="G402" s="166" t="s">
        <v>362</v>
      </c>
      <c r="H402" s="54">
        <v>144666</v>
      </c>
      <c r="I402" s="54">
        <v>144666</v>
      </c>
      <c r="J402" s="54">
        <v>144666</v>
      </c>
      <c r="K402" s="54"/>
      <c r="L402" s="54">
        <v>43399.8</v>
      </c>
      <c r="M402" s="54"/>
      <c r="N402" s="54">
        <v>101266.2</v>
      </c>
      <c r="O402" s="54"/>
      <c r="P402" s="54"/>
      <c r="Q402" s="54"/>
      <c r="R402" s="54"/>
      <c r="S402" s="54"/>
      <c r="T402" s="54"/>
      <c r="U402" s="54"/>
      <c r="V402" s="54"/>
      <c r="W402" s="54"/>
      <c r="X402" s="54"/>
      <c r="Y402" s="54"/>
      <c r="Z402" s="54"/>
      <c r="AA402" s="54"/>
      <c r="AB402" s="54"/>
      <c r="AC402" s="52"/>
      <c r="AD402" s="52"/>
    </row>
    <row r="403" spans="1:30" ht="21" customHeight="1">
      <c r="A403" s="180" t="s">
        <v>117</v>
      </c>
      <c r="B403" s="166" t="s">
        <v>500</v>
      </c>
      <c r="C403" s="166" t="s">
        <v>320</v>
      </c>
      <c r="D403" s="166" t="s">
        <v>170</v>
      </c>
      <c r="E403" s="166" t="s">
        <v>171</v>
      </c>
      <c r="F403" s="166" t="s">
        <v>321</v>
      </c>
      <c r="G403" s="166" t="s">
        <v>322</v>
      </c>
      <c r="H403" s="54">
        <v>152651.49</v>
      </c>
      <c r="I403" s="54">
        <v>152651.49</v>
      </c>
      <c r="J403" s="54">
        <v>152651.49</v>
      </c>
      <c r="K403" s="54"/>
      <c r="L403" s="54">
        <v>45795.45</v>
      </c>
      <c r="M403" s="54"/>
      <c r="N403" s="54">
        <v>106856.04</v>
      </c>
      <c r="O403" s="54"/>
      <c r="P403" s="54"/>
      <c r="Q403" s="54"/>
      <c r="R403" s="54"/>
      <c r="S403" s="54"/>
      <c r="T403" s="54"/>
      <c r="U403" s="54"/>
      <c r="V403" s="54"/>
      <c r="W403" s="54"/>
      <c r="X403" s="54"/>
      <c r="Y403" s="54"/>
      <c r="Z403" s="54"/>
      <c r="AA403" s="54"/>
      <c r="AB403" s="54"/>
      <c r="AC403" s="52"/>
      <c r="AD403" s="52"/>
    </row>
    <row r="404" spans="1:30" ht="21" customHeight="1">
      <c r="A404" s="180" t="s">
        <v>117</v>
      </c>
      <c r="B404" s="166" t="s">
        <v>500</v>
      </c>
      <c r="C404" s="166" t="s">
        <v>320</v>
      </c>
      <c r="D404" s="166" t="s">
        <v>208</v>
      </c>
      <c r="E404" s="166" t="s">
        <v>209</v>
      </c>
      <c r="F404" s="166" t="s">
        <v>323</v>
      </c>
      <c r="G404" s="166" t="s">
        <v>324</v>
      </c>
      <c r="H404" s="54">
        <v>2577783.84</v>
      </c>
      <c r="I404" s="54">
        <v>2577783.84</v>
      </c>
      <c r="J404" s="54">
        <v>2577783.84</v>
      </c>
      <c r="K404" s="54"/>
      <c r="L404" s="54">
        <v>773335.15</v>
      </c>
      <c r="M404" s="54"/>
      <c r="N404" s="54">
        <v>1804448.69</v>
      </c>
      <c r="O404" s="54"/>
      <c r="P404" s="54"/>
      <c r="Q404" s="54"/>
      <c r="R404" s="54"/>
      <c r="S404" s="54"/>
      <c r="T404" s="54"/>
      <c r="U404" s="54"/>
      <c r="V404" s="54"/>
      <c r="W404" s="54"/>
      <c r="X404" s="54"/>
      <c r="Y404" s="54"/>
      <c r="Z404" s="54"/>
      <c r="AA404" s="54"/>
      <c r="AB404" s="54"/>
      <c r="AC404" s="52"/>
      <c r="AD404" s="52"/>
    </row>
    <row r="405" spans="1:30" ht="21" customHeight="1">
      <c r="A405" s="180" t="s">
        <v>117</v>
      </c>
      <c r="B405" s="166" t="s">
        <v>500</v>
      </c>
      <c r="C405" s="166" t="s">
        <v>320</v>
      </c>
      <c r="D405" s="166" t="s">
        <v>210</v>
      </c>
      <c r="E405" s="166" t="s">
        <v>211</v>
      </c>
      <c r="F405" s="166" t="s">
        <v>325</v>
      </c>
      <c r="G405" s="166" t="s">
        <v>326</v>
      </c>
      <c r="H405" s="54">
        <v>770000</v>
      </c>
      <c r="I405" s="54">
        <v>770000</v>
      </c>
      <c r="J405" s="54">
        <v>770000</v>
      </c>
      <c r="K405" s="54"/>
      <c r="L405" s="54">
        <v>231000</v>
      </c>
      <c r="M405" s="54"/>
      <c r="N405" s="54">
        <v>539000</v>
      </c>
      <c r="O405" s="54"/>
      <c r="P405" s="54"/>
      <c r="Q405" s="54"/>
      <c r="R405" s="54"/>
      <c r="S405" s="54"/>
      <c r="T405" s="54"/>
      <c r="U405" s="54"/>
      <c r="V405" s="54"/>
      <c r="W405" s="54"/>
      <c r="X405" s="54"/>
      <c r="Y405" s="54"/>
      <c r="Z405" s="54"/>
      <c r="AA405" s="54"/>
      <c r="AB405" s="54"/>
      <c r="AC405" s="52"/>
      <c r="AD405" s="52"/>
    </row>
    <row r="406" spans="1:30" ht="21" customHeight="1">
      <c r="A406" s="180" t="s">
        <v>117</v>
      </c>
      <c r="B406" s="166" t="s">
        <v>500</v>
      </c>
      <c r="C406" s="166" t="s">
        <v>320</v>
      </c>
      <c r="D406" s="166" t="s">
        <v>222</v>
      </c>
      <c r="E406" s="166" t="s">
        <v>223</v>
      </c>
      <c r="F406" s="166" t="s">
        <v>327</v>
      </c>
      <c r="G406" s="166" t="s">
        <v>328</v>
      </c>
      <c r="H406" s="54">
        <v>91590.89</v>
      </c>
      <c r="I406" s="54">
        <v>91590.89</v>
      </c>
      <c r="J406" s="54">
        <v>91590.89</v>
      </c>
      <c r="K406" s="54"/>
      <c r="L406" s="54">
        <v>27477.27</v>
      </c>
      <c r="M406" s="54"/>
      <c r="N406" s="54">
        <v>64113.62</v>
      </c>
      <c r="O406" s="54"/>
      <c r="P406" s="54"/>
      <c r="Q406" s="54"/>
      <c r="R406" s="54"/>
      <c r="S406" s="54"/>
      <c r="T406" s="54"/>
      <c r="U406" s="54"/>
      <c r="V406" s="54"/>
      <c r="W406" s="54"/>
      <c r="X406" s="54"/>
      <c r="Y406" s="54"/>
      <c r="Z406" s="54"/>
      <c r="AA406" s="54"/>
      <c r="AB406" s="54"/>
      <c r="AC406" s="52"/>
      <c r="AD406" s="52"/>
    </row>
    <row r="407" spans="1:30" ht="21" customHeight="1">
      <c r="A407" s="180" t="s">
        <v>117</v>
      </c>
      <c r="B407" s="166" t="s">
        <v>500</v>
      </c>
      <c r="C407" s="166" t="s">
        <v>320</v>
      </c>
      <c r="D407" s="166" t="s">
        <v>222</v>
      </c>
      <c r="E407" s="166" t="s">
        <v>223</v>
      </c>
      <c r="F407" s="166" t="s">
        <v>327</v>
      </c>
      <c r="G407" s="166" t="s">
        <v>328</v>
      </c>
      <c r="H407" s="54">
        <v>1221211.92</v>
      </c>
      <c r="I407" s="54">
        <v>1221211.92</v>
      </c>
      <c r="J407" s="54">
        <v>1221211.92</v>
      </c>
      <c r="K407" s="54"/>
      <c r="L407" s="54">
        <v>366363.58</v>
      </c>
      <c r="M407" s="54"/>
      <c r="N407" s="54">
        <v>854848.34</v>
      </c>
      <c r="O407" s="54"/>
      <c r="P407" s="54"/>
      <c r="Q407" s="54"/>
      <c r="R407" s="54"/>
      <c r="S407" s="54"/>
      <c r="T407" s="54"/>
      <c r="U407" s="54"/>
      <c r="V407" s="54"/>
      <c r="W407" s="54"/>
      <c r="X407" s="54"/>
      <c r="Y407" s="54"/>
      <c r="Z407" s="54"/>
      <c r="AA407" s="54"/>
      <c r="AB407" s="54"/>
      <c r="AC407" s="52"/>
      <c r="AD407" s="52"/>
    </row>
    <row r="408" spans="1:30" ht="21" customHeight="1">
      <c r="A408" s="180" t="s">
        <v>117</v>
      </c>
      <c r="B408" s="166" t="s">
        <v>500</v>
      </c>
      <c r="C408" s="166" t="s">
        <v>320</v>
      </c>
      <c r="D408" s="166" t="s">
        <v>224</v>
      </c>
      <c r="E408" s="166" t="s">
        <v>225</v>
      </c>
      <c r="F408" s="166" t="s">
        <v>321</v>
      </c>
      <c r="G408" s="166" t="s">
        <v>322</v>
      </c>
      <c r="H408" s="54">
        <v>59760</v>
      </c>
      <c r="I408" s="54">
        <v>59760</v>
      </c>
      <c r="J408" s="54">
        <v>59760</v>
      </c>
      <c r="K408" s="54"/>
      <c r="L408" s="54">
        <v>17928</v>
      </c>
      <c r="M408" s="54"/>
      <c r="N408" s="54">
        <v>41832</v>
      </c>
      <c r="O408" s="54"/>
      <c r="P408" s="54"/>
      <c r="Q408" s="54"/>
      <c r="R408" s="54"/>
      <c r="S408" s="54"/>
      <c r="T408" s="54"/>
      <c r="U408" s="54"/>
      <c r="V408" s="54"/>
      <c r="W408" s="54"/>
      <c r="X408" s="54"/>
      <c r="Y408" s="54"/>
      <c r="Z408" s="54"/>
      <c r="AA408" s="54"/>
      <c r="AB408" s="54"/>
      <c r="AC408" s="52"/>
      <c r="AD408" s="52"/>
    </row>
    <row r="409" spans="1:30" ht="21" customHeight="1">
      <c r="A409" s="180" t="s">
        <v>117</v>
      </c>
      <c r="B409" s="166" t="s">
        <v>500</v>
      </c>
      <c r="C409" s="166" t="s">
        <v>320</v>
      </c>
      <c r="D409" s="166" t="s">
        <v>224</v>
      </c>
      <c r="E409" s="166" t="s">
        <v>225</v>
      </c>
      <c r="F409" s="166" t="s">
        <v>321</v>
      </c>
      <c r="G409" s="166" t="s">
        <v>322</v>
      </c>
      <c r="H409" s="54">
        <v>45795.45</v>
      </c>
      <c r="I409" s="54">
        <v>45795.45</v>
      </c>
      <c r="J409" s="54">
        <v>45795.45</v>
      </c>
      <c r="K409" s="54"/>
      <c r="L409" s="54">
        <v>13738.64</v>
      </c>
      <c r="M409" s="54"/>
      <c r="N409" s="54">
        <v>32056.81</v>
      </c>
      <c r="O409" s="54"/>
      <c r="P409" s="54"/>
      <c r="Q409" s="54"/>
      <c r="R409" s="54"/>
      <c r="S409" s="54"/>
      <c r="T409" s="54"/>
      <c r="U409" s="54"/>
      <c r="V409" s="54"/>
      <c r="W409" s="54"/>
      <c r="X409" s="54"/>
      <c r="Y409" s="54"/>
      <c r="Z409" s="54"/>
      <c r="AA409" s="54"/>
      <c r="AB409" s="54"/>
      <c r="AC409" s="52"/>
      <c r="AD409" s="52"/>
    </row>
    <row r="410" spans="1:30" ht="21" customHeight="1">
      <c r="A410" s="180" t="s">
        <v>117</v>
      </c>
      <c r="B410" s="166" t="s">
        <v>501</v>
      </c>
      <c r="C410" s="166" t="s">
        <v>316</v>
      </c>
      <c r="D410" s="166" t="s">
        <v>168</v>
      </c>
      <c r="E410" s="166" t="s">
        <v>169</v>
      </c>
      <c r="F410" s="166" t="s">
        <v>311</v>
      </c>
      <c r="G410" s="166" t="s">
        <v>312</v>
      </c>
      <c r="H410" s="54">
        <v>320592</v>
      </c>
      <c r="I410" s="54">
        <v>320592</v>
      </c>
      <c r="J410" s="54">
        <v>320592</v>
      </c>
      <c r="K410" s="54"/>
      <c r="L410" s="54">
        <v>96177.600000000006</v>
      </c>
      <c r="M410" s="54"/>
      <c r="N410" s="54">
        <v>224414.4</v>
      </c>
      <c r="O410" s="54"/>
      <c r="P410" s="54"/>
      <c r="Q410" s="54"/>
      <c r="R410" s="54"/>
      <c r="S410" s="54"/>
      <c r="T410" s="54"/>
      <c r="U410" s="54"/>
      <c r="V410" s="54"/>
      <c r="W410" s="54"/>
      <c r="X410" s="54"/>
      <c r="Y410" s="54"/>
      <c r="Z410" s="54"/>
      <c r="AA410" s="54"/>
      <c r="AB410" s="54"/>
      <c r="AC410" s="52"/>
      <c r="AD410" s="52"/>
    </row>
    <row r="411" spans="1:30" ht="21" customHeight="1">
      <c r="A411" s="180" t="s">
        <v>117</v>
      </c>
      <c r="B411" s="166" t="s">
        <v>501</v>
      </c>
      <c r="C411" s="166" t="s">
        <v>316</v>
      </c>
      <c r="D411" s="166" t="s">
        <v>168</v>
      </c>
      <c r="E411" s="166" t="s">
        <v>169</v>
      </c>
      <c r="F411" s="166" t="s">
        <v>313</v>
      </c>
      <c r="G411" s="166" t="s">
        <v>314</v>
      </c>
      <c r="H411" s="54">
        <v>37776</v>
      </c>
      <c r="I411" s="54">
        <v>37776</v>
      </c>
      <c r="J411" s="54">
        <v>37776</v>
      </c>
      <c r="K411" s="54"/>
      <c r="L411" s="54">
        <v>11332.8</v>
      </c>
      <c r="M411" s="54"/>
      <c r="N411" s="54">
        <v>26443.200000000001</v>
      </c>
      <c r="O411" s="54"/>
      <c r="P411" s="54"/>
      <c r="Q411" s="54"/>
      <c r="R411" s="54"/>
      <c r="S411" s="54"/>
      <c r="T411" s="54"/>
      <c r="U411" s="54"/>
      <c r="V411" s="54"/>
      <c r="W411" s="54"/>
      <c r="X411" s="54"/>
      <c r="Y411" s="54"/>
      <c r="Z411" s="54"/>
      <c r="AA411" s="54"/>
      <c r="AB411" s="54"/>
      <c r="AC411" s="52"/>
      <c r="AD411" s="52"/>
    </row>
    <row r="412" spans="1:30" ht="21" customHeight="1">
      <c r="A412" s="180" t="s">
        <v>117</v>
      </c>
      <c r="B412" s="166" t="s">
        <v>501</v>
      </c>
      <c r="C412" s="166" t="s">
        <v>316</v>
      </c>
      <c r="D412" s="166" t="s">
        <v>168</v>
      </c>
      <c r="E412" s="166" t="s">
        <v>169</v>
      </c>
      <c r="F412" s="166" t="s">
        <v>313</v>
      </c>
      <c r="G412" s="166" t="s">
        <v>314</v>
      </c>
      <c r="H412" s="54">
        <v>48000</v>
      </c>
      <c r="I412" s="54">
        <v>48000</v>
      </c>
      <c r="J412" s="54">
        <v>48000</v>
      </c>
      <c r="K412" s="54"/>
      <c r="L412" s="54">
        <v>14400</v>
      </c>
      <c r="M412" s="54"/>
      <c r="N412" s="54">
        <v>33600</v>
      </c>
      <c r="O412" s="54"/>
      <c r="P412" s="54"/>
      <c r="Q412" s="54"/>
      <c r="R412" s="54"/>
      <c r="S412" s="54"/>
      <c r="T412" s="54"/>
      <c r="U412" s="54"/>
      <c r="V412" s="54"/>
      <c r="W412" s="54"/>
      <c r="X412" s="54"/>
      <c r="Y412" s="54"/>
      <c r="Z412" s="54"/>
      <c r="AA412" s="54"/>
      <c r="AB412" s="54"/>
      <c r="AC412" s="52"/>
      <c r="AD412" s="52"/>
    </row>
    <row r="413" spans="1:30" ht="21" customHeight="1">
      <c r="A413" s="180" t="s">
        <v>117</v>
      </c>
      <c r="B413" s="166" t="s">
        <v>501</v>
      </c>
      <c r="C413" s="166" t="s">
        <v>316</v>
      </c>
      <c r="D413" s="166" t="s">
        <v>168</v>
      </c>
      <c r="E413" s="166" t="s">
        <v>169</v>
      </c>
      <c r="F413" s="166" t="s">
        <v>317</v>
      </c>
      <c r="G413" s="166" t="s">
        <v>318</v>
      </c>
      <c r="H413" s="54">
        <v>101880</v>
      </c>
      <c r="I413" s="54">
        <v>101880</v>
      </c>
      <c r="J413" s="54">
        <v>101880</v>
      </c>
      <c r="K413" s="54"/>
      <c r="L413" s="54">
        <v>30564</v>
      </c>
      <c r="M413" s="54"/>
      <c r="N413" s="54">
        <v>71316</v>
      </c>
      <c r="O413" s="54"/>
      <c r="P413" s="54"/>
      <c r="Q413" s="54"/>
      <c r="R413" s="54"/>
      <c r="S413" s="54"/>
      <c r="T413" s="54"/>
      <c r="U413" s="54"/>
      <c r="V413" s="54"/>
      <c r="W413" s="54"/>
      <c r="X413" s="54"/>
      <c r="Y413" s="54"/>
      <c r="Z413" s="54"/>
      <c r="AA413" s="54"/>
      <c r="AB413" s="54"/>
      <c r="AC413" s="52"/>
      <c r="AD413" s="52"/>
    </row>
    <row r="414" spans="1:30" ht="21" customHeight="1">
      <c r="A414" s="180" t="s">
        <v>117</v>
      </c>
      <c r="B414" s="166" t="s">
        <v>501</v>
      </c>
      <c r="C414" s="166" t="s">
        <v>316</v>
      </c>
      <c r="D414" s="166" t="s">
        <v>168</v>
      </c>
      <c r="E414" s="166" t="s">
        <v>169</v>
      </c>
      <c r="F414" s="166" t="s">
        <v>317</v>
      </c>
      <c r="G414" s="166" t="s">
        <v>318</v>
      </c>
      <c r="H414" s="54">
        <v>59832</v>
      </c>
      <c r="I414" s="54">
        <v>59832</v>
      </c>
      <c r="J414" s="54">
        <v>59832</v>
      </c>
      <c r="K414" s="54"/>
      <c r="L414" s="54">
        <v>17949.599999999999</v>
      </c>
      <c r="M414" s="54"/>
      <c r="N414" s="54">
        <v>41882.400000000001</v>
      </c>
      <c r="O414" s="54"/>
      <c r="P414" s="54"/>
      <c r="Q414" s="54"/>
      <c r="R414" s="54"/>
      <c r="S414" s="54"/>
      <c r="T414" s="54"/>
      <c r="U414" s="54"/>
      <c r="V414" s="54"/>
      <c r="W414" s="54"/>
      <c r="X414" s="54"/>
      <c r="Y414" s="54"/>
      <c r="Z414" s="54"/>
      <c r="AA414" s="54"/>
      <c r="AB414" s="54"/>
      <c r="AC414" s="52"/>
      <c r="AD414" s="52"/>
    </row>
    <row r="415" spans="1:30" ht="21" customHeight="1">
      <c r="A415" s="180" t="s">
        <v>117</v>
      </c>
      <c r="B415" s="166" t="s">
        <v>501</v>
      </c>
      <c r="C415" s="166" t="s">
        <v>316</v>
      </c>
      <c r="D415" s="166" t="s">
        <v>168</v>
      </c>
      <c r="E415" s="166" t="s">
        <v>169</v>
      </c>
      <c r="F415" s="166" t="s">
        <v>317</v>
      </c>
      <c r="G415" s="166" t="s">
        <v>318</v>
      </c>
      <c r="H415" s="54">
        <v>137376</v>
      </c>
      <c r="I415" s="54">
        <v>137376</v>
      </c>
      <c r="J415" s="54">
        <v>137376</v>
      </c>
      <c r="K415" s="54"/>
      <c r="L415" s="54">
        <v>41212.800000000003</v>
      </c>
      <c r="M415" s="54"/>
      <c r="N415" s="54">
        <v>96163.199999999997</v>
      </c>
      <c r="O415" s="54"/>
      <c r="P415" s="54"/>
      <c r="Q415" s="54"/>
      <c r="R415" s="54"/>
      <c r="S415" s="54"/>
      <c r="T415" s="54"/>
      <c r="U415" s="54"/>
      <c r="V415" s="54"/>
      <c r="W415" s="54"/>
      <c r="X415" s="54"/>
      <c r="Y415" s="54"/>
      <c r="Z415" s="54"/>
      <c r="AA415" s="54"/>
      <c r="AB415" s="54"/>
      <c r="AC415" s="52"/>
      <c r="AD415" s="52"/>
    </row>
    <row r="416" spans="1:30" ht="21" customHeight="1">
      <c r="A416" s="180" t="s">
        <v>117</v>
      </c>
      <c r="B416" s="166" t="s">
        <v>501</v>
      </c>
      <c r="C416" s="166" t="s">
        <v>316</v>
      </c>
      <c r="D416" s="166" t="s">
        <v>170</v>
      </c>
      <c r="E416" s="166" t="s">
        <v>171</v>
      </c>
      <c r="F416" s="166" t="s">
        <v>311</v>
      </c>
      <c r="G416" s="166" t="s">
        <v>312</v>
      </c>
      <c r="H416" s="54">
        <v>4433676</v>
      </c>
      <c r="I416" s="54">
        <v>4433676</v>
      </c>
      <c r="J416" s="54">
        <v>4433676</v>
      </c>
      <c r="K416" s="54"/>
      <c r="L416" s="54">
        <v>1330102.8</v>
      </c>
      <c r="M416" s="54"/>
      <c r="N416" s="54">
        <v>3103573.2</v>
      </c>
      <c r="O416" s="54"/>
      <c r="P416" s="54"/>
      <c r="Q416" s="54"/>
      <c r="R416" s="54"/>
      <c r="S416" s="54"/>
      <c r="T416" s="54"/>
      <c r="U416" s="54"/>
      <c r="V416" s="54"/>
      <c r="W416" s="54"/>
      <c r="X416" s="54"/>
      <c r="Y416" s="54"/>
      <c r="Z416" s="54"/>
      <c r="AA416" s="54"/>
      <c r="AB416" s="54"/>
      <c r="AC416" s="52"/>
      <c r="AD416" s="52"/>
    </row>
    <row r="417" spans="1:30" ht="21" customHeight="1">
      <c r="A417" s="180" t="s">
        <v>117</v>
      </c>
      <c r="B417" s="166" t="s">
        <v>501</v>
      </c>
      <c r="C417" s="166" t="s">
        <v>316</v>
      </c>
      <c r="D417" s="166" t="s">
        <v>170</v>
      </c>
      <c r="E417" s="166" t="s">
        <v>171</v>
      </c>
      <c r="F417" s="166" t="s">
        <v>313</v>
      </c>
      <c r="G417" s="166" t="s">
        <v>314</v>
      </c>
      <c r="H417" s="54">
        <v>498000</v>
      </c>
      <c r="I417" s="54">
        <v>498000</v>
      </c>
      <c r="J417" s="54">
        <v>498000</v>
      </c>
      <c r="K417" s="54"/>
      <c r="L417" s="54">
        <v>149400</v>
      </c>
      <c r="M417" s="54"/>
      <c r="N417" s="54">
        <v>348600</v>
      </c>
      <c r="O417" s="54"/>
      <c r="P417" s="54"/>
      <c r="Q417" s="54"/>
      <c r="R417" s="54"/>
      <c r="S417" s="54"/>
      <c r="T417" s="54"/>
      <c r="U417" s="54"/>
      <c r="V417" s="54"/>
      <c r="W417" s="54"/>
      <c r="X417" s="54"/>
      <c r="Y417" s="54"/>
      <c r="Z417" s="54"/>
      <c r="AA417" s="54"/>
      <c r="AB417" s="54"/>
      <c r="AC417" s="52"/>
      <c r="AD417" s="52"/>
    </row>
    <row r="418" spans="1:30" ht="21" customHeight="1">
      <c r="A418" s="180" t="s">
        <v>117</v>
      </c>
      <c r="B418" s="166" t="s">
        <v>501</v>
      </c>
      <c r="C418" s="166" t="s">
        <v>316</v>
      </c>
      <c r="D418" s="166" t="s">
        <v>170</v>
      </c>
      <c r="E418" s="166" t="s">
        <v>171</v>
      </c>
      <c r="F418" s="166" t="s">
        <v>313</v>
      </c>
      <c r="G418" s="166" t="s">
        <v>314</v>
      </c>
      <c r="H418" s="54">
        <v>448308</v>
      </c>
      <c r="I418" s="54">
        <v>448308</v>
      </c>
      <c r="J418" s="54">
        <v>448308</v>
      </c>
      <c r="K418" s="54"/>
      <c r="L418" s="54">
        <v>134492.4</v>
      </c>
      <c r="M418" s="54"/>
      <c r="N418" s="54">
        <v>313815.59999999998</v>
      </c>
      <c r="O418" s="54"/>
      <c r="P418" s="54"/>
      <c r="Q418" s="54"/>
      <c r="R418" s="54"/>
      <c r="S418" s="54"/>
      <c r="T418" s="54"/>
      <c r="U418" s="54"/>
      <c r="V418" s="54"/>
      <c r="W418" s="54"/>
      <c r="X418" s="54"/>
      <c r="Y418" s="54"/>
      <c r="Z418" s="54"/>
      <c r="AA418" s="54"/>
      <c r="AB418" s="54"/>
      <c r="AC418" s="52"/>
      <c r="AD418" s="52"/>
    </row>
    <row r="419" spans="1:30" ht="21" customHeight="1">
      <c r="A419" s="180" t="s">
        <v>117</v>
      </c>
      <c r="B419" s="166" t="s">
        <v>501</v>
      </c>
      <c r="C419" s="166" t="s">
        <v>316</v>
      </c>
      <c r="D419" s="166" t="s">
        <v>170</v>
      </c>
      <c r="E419" s="166" t="s">
        <v>171</v>
      </c>
      <c r="F419" s="166" t="s">
        <v>317</v>
      </c>
      <c r="G419" s="166" t="s">
        <v>318</v>
      </c>
      <c r="H419" s="54">
        <v>1140480</v>
      </c>
      <c r="I419" s="54">
        <v>1140480</v>
      </c>
      <c r="J419" s="54">
        <v>1140480</v>
      </c>
      <c r="K419" s="54"/>
      <c r="L419" s="54">
        <v>342144</v>
      </c>
      <c r="M419" s="54"/>
      <c r="N419" s="54">
        <v>798336</v>
      </c>
      <c r="O419" s="54"/>
      <c r="P419" s="54"/>
      <c r="Q419" s="54"/>
      <c r="R419" s="54"/>
      <c r="S419" s="54"/>
      <c r="T419" s="54"/>
      <c r="U419" s="54"/>
      <c r="V419" s="54"/>
      <c r="W419" s="54"/>
      <c r="X419" s="54"/>
      <c r="Y419" s="54"/>
      <c r="Z419" s="54"/>
      <c r="AA419" s="54"/>
      <c r="AB419" s="54"/>
      <c r="AC419" s="52"/>
      <c r="AD419" s="52"/>
    </row>
    <row r="420" spans="1:30" ht="21" customHeight="1">
      <c r="A420" s="180" t="s">
        <v>117</v>
      </c>
      <c r="B420" s="166" t="s">
        <v>501</v>
      </c>
      <c r="C420" s="166" t="s">
        <v>316</v>
      </c>
      <c r="D420" s="166" t="s">
        <v>170</v>
      </c>
      <c r="E420" s="166" t="s">
        <v>171</v>
      </c>
      <c r="F420" s="166" t="s">
        <v>317</v>
      </c>
      <c r="G420" s="166" t="s">
        <v>318</v>
      </c>
      <c r="H420" s="54">
        <v>706668</v>
      </c>
      <c r="I420" s="54">
        <v>706668</v>
      </c>
      <c r="J420" s="54">
        <v>706668</v>
      </c>
      <c r="K420" s="54"/>
      <c r="L420" s="54">
        <v>212000.4</v>
      </c>
      <c r="M420" s="54"/>
      <c r="N420" s="54">
        <v>494667.6</v>
      </c>
      <c r="O420" s="54"/>
      <c r="P420" s="54"/>
      <c r="Q420" s="54"/>
      <c r="R420" s="54"/>
      <c r="S420" s="54"/>
      <c r="T420" s="54"/>
      <c r="U420" s="54"/>
      <c r="V420" s="54"/>
      <c r="W420" s="54"/>
      <c r="X420" s="54"/>
      <c r="Y420" s="54"/>
      <c r="Z420" s="54"/>
      <c r="AA420" s="54"/>
      <c r="AB420" s="54"/>
      <c r="AC420" s="52"/>
      <c r="AD420" s="52"/>
    </row>
    <row r="421" spans="1:30" ht="21" customHeight="1">
      <c r="A421" s="180" t="s">
        <v>117</v>
      </c>
      <c r="B421" s="166" t="s">
        <v>501</v>
      </c>
      <c r="C421" s="166" t="s">
        <v>316</v>
      </c>
      <c r="D421" s="166" t="s">
        <v>170</v>
      </c>
      <c r="E421" s="166" t="s">
        <v>171</v>
      </c>
      <c r="F421" s="166" t="s">
        <v>317</v>
      </c>
      <c r="G421" s="166" t="s">
        <v>318</v>
      </c>
      <c r="H421" s="54">
        <v>1521804</v>
      </c>
      <c r="I421" s="54">
        <v>1521804</v>
      </c>
      <c r="J421" s="54">
        <v>1521804</v>
      </c>
      <c r="K421" s="54"/>
      <c r="L421" s="54">
        <v>456541.2</v>
      </c>
      <c r="M421" s="54"/>
      <c r="N421" s="54">
        <v>1065262.8</v>
      </c>
      <c r="O421" s="54"/>
      <c r="P421" s="54"/>
      <c r="Q421" s="54"/>
      <c r="R421" s="54"/>
      <c r="S421" s="54"/>
      <c r="T421" s="54"/>
      <c r="U421" s="54"/>
      <c r="V421" s="54"/>
      <c r="W421" s="54"/>
      <c r="X421" s="54"/>
      <c r="Y421" s="54"/>
      <c r="Z421" s="54"/>
      <c r="AA421" s="54"/>
      <c r="AB421" s="54"/>
      <c r="AC421" s="52"/>
      <c r="AD421" s="52"/>
    </row>
    <row r="422" spans="1:30" ht="21" customHeight="1">
      <c r="A422" s="180" t="s">
        <v>117</v>
      </c>
      <c r="B422" s="166" t="s">
        <v>501</v>
      </c>
      <c r="C422" s="166" t="s">
        <v>316</v>
      </c>
      <c r="D422" s="166" t="s">
        <v>172</v>
      </c>
      <c r="E422" s="166" t="s">
        <v>173</v>
      </c>
      <c r="F422" s="166" t="s">
        <v>311</v>
      </c>
      <c r="G422" s="166" t="s">
        <v>312</v>
      </c>
      <c r="H422" s="54">
        <v>3252240</v>
      </c>
      <c r="I422" s="54">
        <v>3252240</v>
      </c>
      <c r="J422" s="54">
        <v>3252240</v>
      </c>
      <c r="K422" s="54"/>
      <c r="L422" s="54">
        <v>975672</v>
      </c>
      <c r="M422" s="54"/>
      <c r="N422" s="54">
        <v>2276568</v>
      </c>
      <c r="O422" s="54"/>
      <c r="P422" s="54"/>
      <c r="Q422" s="54"/>
      <c r="R422" s="54"/>
      <c r="S422" s="54"/>
      <c r="T422" s="54"/>
      <c r="U422" s="54"/>
      <c r="V422" s="54"/>
      <c r="W422" s="54"/>
      <c r="X422" s="54"/>
      <c r="Y422" s="54"/>
      <c r="Z422" s="54"/>
      <c r="AA422" s="54"/>
      <c r="AB422" s="54"/>
      <c r="AC422" s="52"/>
      <c r="AD422" s="52"/>
    </row>
    <row r="423" spans="1:30" ht="21" customHeight="1">
      <c r="A423" s="180" t="s">
        <v>117</v>
      </c>
      <c r="B423" s="166" t="s">
        <v>501</v>
      </c>
      <c r="C423" s="166" t="s">
        <v>316</v>
      </c>
      <c r="D423" s="166" t="s">
        <v>172</v>
      </c>
      <c r="E423" s="166" t="s">
        <v>173</v>
      </c>
      <c r="F423" s="166" t="s">
        <v>313</v>
      </c>
      <c r="G423" s="166" t="s">
        <v>314</v>
      </c>
      <c r="H423" s="54">
        <v>300000</v>
      </c>
      <c r="I423" s="54">
        <v>300000</v>
      </c>
      <c r="J423" s="54">
        <v>300000</v>
      </c>
      <c r="K423" s="54"/>
      <c r="L423" s="54">
        <v>90000</v>
      </c>
      <c r="M423" s="54"/>
      <c r="N423" s="54">
        <v>210000</v>
      </c>
      <c r="O423" s="54"/>
      <c r="P423" s="54"/>
      <c r="Q423" s="54"/>
      <c r="R423" s="54"/>
      <c r="S423" s="54"/>
      <c r="T423" s="54"/>
      <c r="U423" s="54"/>
      <c r="V423" s="54"/>
      <c r="W423" s="54"/>
      <c r="X423" s="54"/>
      <c r="Y423" s="54"/>
      <c r="Z423" s="54"/>
      <c r="AA423" s="54"/>
      <c r="AB423" s="54"/>
      <c r="AC423" s="52"/>
      <c r="AD423" s="52"/>
    </row>
    <row r="424" spans="1:30" ht="21" customHeight="1">
      <c r="A424" s="180" t="s">
        <v>117</v>
      </c>
      <c r="B424" s="166" t="s">
        <v>501</v>
      </c>
      <c r="C424" s="166" t="s">
        <v>316</v>
      </c>
      <c r="D424" s="166" t="s">
        <v>172</v>
      </c>
      <c r="E424" s="166" t="s">
        <v>173</v>
      </c>
      <c r="F424" s="166" t="s">
        <v>313</v>
      </c>
      <c r="G424" s="166" t="s">
        <v>314</v>
      </c>
      <c r="H424" s="54">
        <v>292704</v>
      </c>
      <c r="I424" s="54">
        <v>292704</v>
      </c>
      <c r="J424" s="54">
        <v>292704</v>
      </c>
      <c r="K424" s="54"/>
      <c r="L424" s="54">
        <v>87811.199999999997</v>
      </c>
      <c r="M424" s="54"/>
      <c r="N424" s="54">
        <v>204892.79999999999</v>
      </c>
      <c r="O424" s="54"/>
      <c r="P424" s="54"/>
      <c r="Q424" s="54"/>
      <c r="R424" s="54"/>
      <c r="S424" s="54"/>
      <c r="T424" s="54"/>
      <c r="U424" s="54"/>
      <c r="V424" s="54"/>
      <c r="W424" s="54"/>
      <c r="X424" s="54"/>
      <c r="Y424" s="54"/>
      <c r="Z424" s="54"/>
      <c r="AA424" s="54"/>
      <c r="AB424" s="54"/>
      <c r="AC424" s="52"/>
      <c r="AD424" s="52"/>
    </row>
    <row r="425" spans="1:30" ht="21" customHeight="1">
      <c r="A425" s="180" t="s">
        <v>117</v>
      </c>
      <c r="B425" s="166" t="s">
        <v>501</v>
      </c>
      <c r="C425" s="166" t="s">
        <v>316</v>
      </c>
      <c r="D425" s="166" t="s">
        <v>172</v>
      </c>
      <c r="E425" s="166" t="s">
        <v>173</v>
      </c>
      <c r="F425" s="166" t="s">
        <v>317</v>
      </c>
      <c r="G425" s="166" t="s">
        <v>318</v>
      </c>
      <c r="H425" s="54">
        <v>719280</v>
      </c>
      <c r="I425" s="54">
        <v>719280</v>
      </c>
      <c r="J425" s="54">
        <v>719280</v>
      </c>
      <c r="K425" s="54"/>
      <c r="L425" s="54">
        <v>215784</v>
      </c>
      <c r="M425" s="54"/>
      <c r="N425" s="54">
        <v>503496</v>
      </c>
      <c r="O425" s="54"/>
      <c r="P425" s="54"/>
      <c r="Q425" s="54"/>
      <c r="R425" s="54"/>
      <c r="S425" s="54"/>
      <c r="T425" s="54"/>
      <c r="U425" s="54"/>
      <c r="V425" s="54"/>
      <c r="W425" s="54"/>
      <c r="X425" s="54"/>
      <c r="Y425" s="54"/>
      <c r="Z425" s="54"/>
      <c r="AA425" s="54"/>
      <c r="AB425" s="54"/>
      <c r="AC425" s="52"/>
      <c r="AD425" s="52"/>
    </row>
    <row r="426" spans="1:30" ht="21" customHeight="1">
      <c r="A426" s="180" t="s">
        <v>117</v>
      </c>
      <c r="B426" s="166" t="s">
        <v>501</v>
      </c>
      <c r="C426" s="166" t="s">
        <v>316</v>
      </c>
      <c r="D426" s="166" t="s">
        <v>172</v>
      </c>
      <c r="E426" s="166" t="s">
        <v>173</v>
      </c>
      <c r="F426" s="166" t="s">
        <v>317</v>
      </c>
      <c r="G426" s="166" t="s">
        <v>318</v>
      </c>
      <c r="H426" s="54">
        <v>458832</v>
      </c>
      <c r="I426" s="54">
        <v>458832</v>
      </c>
      <c r="J426" s="54">
        <v>458832</v>
      </c>
      <c r="K426" s="54"/>
      <c r="L426" s="54">
        <v>137649.60000000001</v>
      </c>
      <c r="M426" s="54"/>
      <c r="N426" s="54">
        <v>321182.40000000002</v>
      </c>
      <c r="O426" s="54"/>
      <c r="P426" s="54"/>
      <c r="Q426" s="54"/>
      <c r="R426" s="54"/>
      <c r="S426" s="54"/>
      <c r="T426" s="54"/>
      <c r="U426" s="54"/>
      <c r="V426" s="54"/>
      <c r="W426" s="54"/>
      <c r="X426" s="54"/>
      <c r="Y426" s="54"/>
      <c r="Z426" s="54"/>
      <c r="AA426" s="54"/>
      <c r="AB426" s="54"/>
      <c r="AC426" s="52"/>
      <c r="AD426" s="52"/>
    </row>
    <row r="427" spans="1:30" ht="21" customHeight="1">
      <c r="A427" s="180" t="s">
        <v>117</v>
      </c>
      <c r="B427" s="166" t="s">
        <v>501</v>
      </c>
      <c r="C427" s="166" t="s">
        <v>316</v>
      </c>
      <c r="D427" s="166" t="s">
        <v>172</v>
      </c>
      <c r="E427" s="166" t="s">
        <v>173</v>
      </c>
      <c r="F427" s="166" t="s">
        <v>317</v>
      </c>
      <c r="G427" s="166" t="s">
        <v>318</v>
      </c>
      <c r="H427" s="54">
        <v>966492</v>
      </c>
      <c r="I427" s="54">
        <v>966492</v>
      </c>
      <c r="J427" s="54">
        <v>966492</v>
      </c>
      <c r="K427" s="54"/>
      <c r="L427" s="54">
        <v>289947.59999999998</v>
      </c>
      <c r="M427" s="54"/>
      <c r="N427" s="54">
        <v>676544.4</v>
      </c>
      <c r="O427" s="54"/>
      <c r="P427" s="54"/>
      <c r="Q427" s="54"/>
      <c r="R427" s="54"/>
      <c r="S427" s="54"/>
      <c r="T427" s="54"/>
      <c r="U427" s="54"/>
      <c r="V427" s="54"/>
      <c r="W427" s="54"/>
      <c r="X427" s="54"/>
      <c r="Y427" s="54"/>
      <c r="Z427" s="54"/>
      <c r="AA427" s="54"/>
      <c r="AB427" s="54"/>
      <c r="AC427" s="52"/>
      <c r="AD427" s="52"/>
    </row>
    <row r="428" spans="1:30" ht="21" customHeight="1">
      <c r="A428" s="180" t="s">
        <v>117</v>
      </c>
      <c r="B428" s="166" t="s">
        <v>502</v>
      </c>
      <c r="C428" s="166" t="s">
        <v>231</v>
      </c>
      <c r="D428" s="166" t="s">
        <v>230</v>
      </c>
      <c r="E428" s="166" t="s">
        <v>231</v>
      </c>
      <c r="F428" s="166" t="s">
        <v>330</v>
      </c>
      <c r="G428" s="166" t="s">
        <v>231</v>
      </c>
      <c r="H428" s="54">
        <v>1653888</v>
      </c>
      <c r="I428" s="54">
        <v>1653888</v>
      </c>
      <c r="J428" s="54">
        <v>1653888</v>
      </c>
      <c r="K428" s="54"/>
      <c r="L428" s="54">
        <v>496166.40000000002</v>
      </c>
      <c r="M428" s="54"/>
      <c r="N428" s="54">
        <v>1157721.6000000001</v>
      </c>
      <c r="O428" s="54"/>
      <c r="P428" s="54"/>
      <c r="Q428" s="54"/>
      <c r="R428" s="54"/>
      <c r="S428" s="54"/>
      <c r="T428" s="54"/>
      <c r="U428" s="54"/>
      <c r="V428" s="54"/>
      <c r="W428" s="54"/>
      <c r="X428" s="54"/>
      <c r="Y428" s="54"/>
      <c r="Z428" s="54"/>
      <c r="AA428" s="54"/>
      <c r="AB428" s="54"/>
      <c r="AC428" s="52"/>
      <c r="AD428" s="52"/>
    </row>
    <row r="429" spans="1:30" ht="21" customHeight="1">
      <c r="A429" s="180" t="s">
        <v>117</v>
      </c>
      <c r="B429" s="166" t="s">
        <v>503</v>
      </c>
      <c r="C429" s="166" t="s">
        <v>343</v>
      </c>
      <c r="D429" s="166" t="s">
        <v>168</v>
      </c>
      <c r="E429" s="166" t="s">
        <v>169</v>
      </c>
      <c r="F429" s="166" t="s">
        <v>344</v>
      </c>
      <c r="G429" s="166" t="s">
        <v>343</v>
      </c>
      <c r="H429" s="54">
        <v>13149.12</v>
      </c>
      <c r="I429" s="54">
        <v>13149.12</v>
      </c>
      <c r="J429" s="54">
        <v>13149.12</v>
      </c>
      <c r="K429" s="54"/>
      <c r="L429" s="54">
        <v>3944.74</v>
      </c>
      <c r="M429" s="54"/>
      <c r="N429" s="54">
        <v>9204.3799999999992</v>
      </c>
      <c r="O429" s="54"/>
      <c r="P429" s="54"/>
      <c r="Q429" s="54"/>
      <c r="R429" s="54"/>
      <c r="S429" s="54"/>
      <c r="T429" s="54"/>
      <c r="U429" s="54"/>
      <c r="V429" s="54"/>
      <c r="W429" s="54"/>
      <c r="X429" s="54"/>
      <c r="Y429" s="54"/>
      <c r="Z429" s="54"/>
      <c r="AA429" s="54"/>
      <c r="AB429" s="54"/>
      <c r="AC429" s="52"/>
      <c r="AD429" s="52"/>
    </row>
    <row r="430" spans="1:30" ht="21" customHeight="1">
      <c r="A430" s="180" t="s">
        <v>117</v>
      </c>
      <c r="B430" s="166" t="s">
        <v>503</v>
      </c>
      <c r="C430" s="166" t="s">
        <v>343</v>
      </c>
      <c r="D430" s="166" t="s">
        <v>170</v>
      </c>
      <c r="E430" s="166" t="s">
        <v>171</v>
      </c>
      <c r="F430" s="166" t="s">
        <v>344</v>
      </c>
      <c r="G430" s="166" t="s">
        <v>343</v>
      </c>
      <c r="H430" s="54">
        <v>165018.72</v>
      </c>
      <c r="I430" s="54">
        <v>165018.72</v>
      </c>
      <c r="J430" s="54">
        <v>165018.72</v>
      </c>
      <c r="K430" s="54"/>
      <c r="L430" s="54">
        <v>49505.62</v>
      </c>
      <c r="M430" s="54"/>
      <c r="N430" s="54">
        <v>115513.1</v>
      </c>
      <c r="O430" s="54"/>
      <c r="P430" s="54"/>
      <c r="Q430" s="54"/>
      <c r="R430" s="54"/>
      <c r="S430" s="54"/>
      <c r="T430" s="54"/>
      <c r="U430" s="54"/>
      <c r="V430" s="54"/>
      <c r="W430" s="54"/>
      <c r="X430" s="54"/>
      <c r="Y430" s="54"/>
      <c r="Z430" s="54"/>
      <c r="AA430" s="54"/>
      <c r="AB430" s="54"/>
      <c r="AC430" s="52"/>
      <c r="AD430" s="52"/>
    </row>
    <row r="431" spans="1:30" ht="21" customHeight="1">
      <c r="A431" s="180" t="s">
        <v>117</v>
      </c>
      <c r="B431" s="166" t="s">
        <v>503</v>
      </c>
      <c r="C431" s="166" t="s">
        <v>343</v>
      </c>
      <c r="D431" s="166" t="s">
        <v>172</v>
      </c>
      <c r="E431" s="166" t="s">
        <v>173</v>
      </c>
      <c r="F431" s="166" t="s">
        <v>344</v>
      </c>
      <c r="G431" s="166" t="s">
        <v>343</v>
      </c>
      <c r="H431" s="54">
        <v>113790.96</v>
      </c>
      <c r="I431" s="54">
        <v>113790.96</v>
      </c>
      <c r="J431" s="54">
        <v>113790.96</v>
      </c>
      <c r="K431" s="54"/>
      <c r="L431" s="54">
        <v>34137.29</v>
      </c>
      <c r="M431" s="54"/>
      <c r="N431" s="54">
        <v>79653.67</v>
      </c>
      <c r="O431" s="54"/>
      <c r="P431" s="54"/>
      <c r="Q431" s="54"/>
      <c r="R431" s="54"/>
      <c r="S431" s="54"/>
      <c r="T431" s="54"/>
      <c r="U431" s="54"/>
      <c r="V431" s="54"/>
      <c r="W431" s="54"/>
      <c r="X431" s="54"/>
      <c r="Y431" s="54"/>
      <c r="Z431" s="54"/>
      <c r="AA431" s="54"/>
      <c r="AB431" s="54"/>
      <c r="AC431" s="52"/>
      <c r="AD431" s="52"/>
    </row>
    <row r="432" spans="1:30" ht="21" customHeight="1">
      <c r="A432" s="180" t="s">
        <v>117</v>
      </c>
      <c r="B432" s="166" t="s">
        <v>504</v>
      </c>
      <c r="C432" s="166" t="s">
        <v>403</v>
      </c>
      <c r="D432" s="166" t="s">
        <v>170</v>
      </c>
      <c r="E432" s="166" t="s">
        <v>171</v>
      </c>
      <c r="F432" s="166" t="s">
        <v>349</v>
      </c>
      <c r="G432" s="166" t="s">
        <v>350</v>
      </c>
      <c r="H432" s="54">
        <v>20760</v>
      </c>
      <c r="I432" s="54">
        <v>20760</v>
      </c>
      <c r="J432" s="54">
        <v>20760</v>
      </c>
      <c r="K432" s="54"/>
      <c r="L432" s="54">
        <v>6228</v>
      </c>
      <c r="M432" s="54"/>
      <c r="N432" s="54">
        <v>14532</v>
      </c>
      <c r="O432" s="54"/>
      <c r="P432" s="54"/>
      <c r="Q432" s="54"/>
      <c r="R432" s="54"/>
      <c r="S432" s="54"/>
      <c r="T432" s="54"/>
      <c r="U432" s="54"/>
      <c r="V432" s="54"/>
      <c r="W432" s="54"/>
      <c r="X432" s="54"/>
      <c r="Y432" s="54"/>
      <c r="Z432" s="54"/>
      <c r="AA432" s="54"/>
      <c r="AB432" s="54"/>
      <c r="AC432" s="52"/>
      <c r="AD432" s="52"/>
    </row>
    <row r="433" spans="1:30" ht="21" customHeight="1">
      <c r="A433" s="180" t="s">
        <v>117</v>
      </c>
      <c r="B433" s="166" t="s">
        <v>505</v>
      </c>
      <c r="C433" s="166" t="s">
        <v>285</v>
      </c>
      <c r="D433" s="166" t="s">
        <v>170</v>
      </c>
      <c r="E433" s="166" t="s">
        <v>171</v>
      </c>
      <c r="F433" s="166" t="s">
        <v>346</v>
      </c>
      <c r="G433" s="166" t="s">
        <v>285</v>
      </c>
      <c r="H433" s="54">
        <v>1850</v>
      </c>
      <c r="I433" s="54">
        <v>1850</v>
      </c>
      <c r="J433" s="54">
        <v>1850</v>
      </c>
      <c r="K433" s="54"/>
      <c r="L433" s="54">
        <v>555</v>
      </c>
      <c r="M433" s="54"/>
      <c r="N433" s="54">
        <v>1295</v>
      </c>
      <c r="O433" s="54"/>
      <c r="P433" s="54"/>
      <c r="Q433" s="54"/>
      <c r="R433" s="54"/>
      <c r="S433" s="54"/>
      <c r="T433" s="54"/>
      <c r="U433" s="54"/>
      <c r="V433" s="54"/>
      <c r="W433" s="54"/>
      <c r="X433" s="54"/>
      <c r="Y433" s="54"/>
      <c r="Z433" s="54"/>
      <c r="AA433" s="54"/>
      <c r="AB433" s="54"/>
      <c r="AC433" s="52"/>
      <c r="AD433" s="52"/>
    </row>
    <row r="434" spans="1:30" ht="21" customHeight="1">
      <c r="A434" s="180" t="s">
        <v>117</v>
      </c>
      <c r="B434" s="166" t="s">
        <v>506</v>
      </c>
      <c r="C434" s="166" t="s">
        <v>352</v>
      </c>
      <c r="D434" s="166" t="s">
        <v>170</v>
      </c>
      <c r="E434" s="166" t="s">
        <v>171</v>
      </c>
      <c r="F434" s="166" t="s">
        <v>353</v>
      </c>
      <c r="G434" s="166" t="s">
        <v>354</v>
      </c>
      <c r="H434" s="54">
        <v>64800</v>
      </c>
      <c r="I434" s="54">
        <v>64800</v>
      </c>
      <c r="J434" s="54">
        <v>64800</v>
      </c>
      <c r="K434" s="54"/>
      <c r="L434" s="54">
        <v>19440</v>
      </c>
      <c r="M434" s="54"/>
      <c r="N434" s="54">
        <v>45360</v>
      </c>
      <c r="O434" s="54"/>
      <c r="P434" s="54"/>
      <c r="Q434" s="54"/>
      <c r="R434" s="54"/>
      <c r="S434" s="54"/>
      <c r="T434" s="54"/>
      <c r="U434" s="54"/>
      <c r="V434" s="54"/>
      <c r="W434" s="54"/>
      <c r="X434" s="54"/>
      <c r="Y434" s="54"/>
      <c r="Z434" s="54"/>
      <c r="AA434" s="54"/>
      <c r="AB434" s="54"/>
      <c r="AC434" s="52"/>
      <c r="AD434" s="52"/>
    </row>
    <row r="435" spans="1:30" ht="21" customHeight="1">
      <c r="A435" s="180" t="s">
        <v>117</v>
      </c>
      <c r="B435" s="166" t="s">
        <v>507</v>
      </c>
      <c r="C435" s="166" t="s">
        <v>348</v>
      </c>
      <c r="D435" s="166" t="s">
        <v>214</v>
      </c>
      <c r="E435" s="166" t="s">
        <v>215</v>
      </c>
      <c r="F435" s="166" t="s">
        <v>349</v>
      </c>
      <c r="G435" s="166" t="s">
        <v>350</v>
      </c>
      <c r="H435" s="54">
        <v>37188</v>
      </c>
      <c r="I435" s="54">
        <v>37188</v>
      </c>
      <c r="J435" s="54">
        <v>37188</v>
      </c>
      <c r="K435" s="54"/>
      <c r="L435" s="54">
        <v>11156.4</v>
      </c>
      <c r="M435" s="54"/>
      <c r="N435" s="54">
        <v>26031.599999999999</v>
      </c>
      <c r="O435" s="54"/>
      <c r="P435" s="54"/>
      <c r="Q435" s="54"/>
      <c r="R435" s="54"/>
      <c r="S435" s="54"/>
      <c r="T435" s="54"/>
      <c r="U435" s="54"/>
      <c r="V435" s="54"/>
      <c r="W435" s="54"/>
      <c r="X435" s="54"/>
      <c r="Y435" s="54"/>
      <c r="Z435" s="54"/>
      <c r="AA435" s="54"/>
      <c r="AB435" s="54"/>
      <c r="AC435" s="52"/>
      <c r="AD435" s="52"/>
    </row>
    <row r="436" spans="1:30" ht="21" customHeight="1">
      <c r="A436" s="180" t="s">
        <v>117</v>
      </c>
      <c r="B436" s="166" t="s">
        <v>508</v>
      </c>
      <c r="C436" s="166" t="s">
        <v>366</v>
      </c>
      <c r="D436" s="166" t="s">
        <v>170</v>
      </c>
      <c r="E436" s="166" t="s">
        <v>171</v>
      </c>
      <c r="F436" s="166" t="s">
        <v>353</v>
      </c>
      <c r="G436" s="166" t="s">
        <v>354</v>
      </c>
      <c r="H436" s="54">
        <v>10000</v>
      </c>
      <c r="I436" s="54">
        <v>10000</v>
      </c>
      <c r="J436" s="54">
        <v>10000</v>
      </c>
      <c r="K436" s="54"/>
      <c r="L436" s="54">
        <v>3000</v>
      </c>
      <c r="M436" s="54"/>
      <c r="N436" s="54">
        <v>7000</v>
      </c>
      <c r="O436" s="54"/>
      <c r="P436" s="54"/>
      <c r="Q436" s="54"/>
      <c r="R436" s="54"/>
      <c r="S436" s="54"/>
      <c r="T436" s="54"/>
      <c r="U436" s="54"/>
      <c r="V436" s="54"/>
      <c r="W436" s="54"/>
      <c r="X436" s="54"/>
      <c r="Y436" s="54"/>
      <c r="Z436" s="54"/>
      <c r="AA436" s="54"/>
      <c r="AB436" s="54"/>
      <c r="AC436" s="52"/>
      <c r="AD436" s="52"/>
    </row>
    <row r="437" spans="1:30" ht="21" customHeight="1">
      <c r="A437" s="180" t="s">
        <v>117</v>
      </c>
      <c r="B437" s="166" t="s">
        <v>508</v>
      </c>
      <c r="C437" s="166" t="s">
        <v>366</v>
      </c>
      <c r="D437" s="166" t="s">
        <v>170</v>
      </c>
      <c r="E437" s="166" t="s">
        <v>171</v>
      </c>
      <c r="F437" s="166" t="s">
        <v>367</v>
      </c>
      <c r="G437" s="166" t="s">
        <v>368</v>
      </c>
      <c r="H437" s="54">
        <v>1800</v>
      </c>
      <c r="I437" s="54">
        <v>1800</v>
      </c>
      <c r="J437" s="54">
        <v>1800</v>
      </c>
      <c r="K437" s="54"/>
      <c r="L437" s="54">
        <v>540</v>
      </c>
      <c r="M437" s="54"/>
      <c r="N437" s="54">
        <v>1260</v>
      </c>
      <c r="O437" s="54"/>
      <c r="P437" s="54"/>
      <c r="Q437" s="54"/>
      <c r="R437" s="54"/>
      <c r="S437" s="54"/>
      <c r="T437" s="54"/>
      <c r="U437" s="54"/>
      <c r="V437" s="54"/>
      <c r="W437" s="54"/>
      <c r="X437" s="54"/>
      <c r="Y437" s="54"/>
      <c r="Z437" s="54"/>
      <c r="AA437" s="54"/>
      <c r="AB437" s="54"/>
      <c r="AC437" s="52"/>
      <c r="AD437" s="52"/>
    </row>
    <row r="438" spans="1:30" ht="21" customHeight="1">
      <c r="A438" s="180" t="s">
        <v>117</v>
      </c>
      <c r="B438" s="166" t="s">
        <v>508</v>
      </c>
      <c r="C438" s="166" t="s">
        <v>366</v>
      </c>
      <c r="D438" s="166" t="s">
        <v>170</v>
      </c>
      <c r="E438" s="166" t="s">
        <v>171</v>
      </c>
      <c r="F438" s="166" t="s">
        <v>369</v>
      </c>
      <c r="G438" s="166" t="s">
        <v>370</v>
      </c>
      <c r="H438" s="54">
        <v>4000</v>
      </c>
      <c r="I438" s="54">
        <v>4000</v>
      </c>
      <c r="J438" s="54">
        <v>4000</v>
      </c>
      <c r="K438" s="54"/>
      <c r="L438" s="54">
        <v>1200</v>
      </c>
      <c r="M438" s="54"/>
      <c r="N438" s="54">
        <v>2800</v>
      </c>
      <c r="O438" s="54"/>
      <c r="P438" s="54"/>
      <c r="Q438" s="54"/>
      <c r="R438" s="54"/>
      <c r="S438" s="54"/>
      <c r="T438" s="54"/>
      <c r="U438" s="54"/>
      <c r="V438" s="54"/>
      <c r="W438" s="54"/>
      <c r="X438" s="54"/>
      <c r="Y438" s="54"/>
      <c r="Z438" s="54"/>
      <c r="AA438" s="54"/>
      <c r="AB438" s="54"/>
      <c r="AC438" s="52"/>
      <c r="AD438" s="52"/>
    </row>
    <row r="439" spans="1:30" ht="21" customHeight="1">
      <c r="A439" s="180" t="s">
        <v>117</v>
      </c>
      <c r="B439" s="166" t="s">
        <v>508</v>
      </c>
      <c r="C439" s="166" t="s">
        <v>366</v>
      </c>
      <c r="D439" s="166" t="s">
        <v>170</v>
      </c>
      <c r="E439" s="166" t="s">
        <v>171</v>
      </c>
      <c r="F439" s="166" t="s">
        <v>373</v>
      </c>
      <c r="G439" s="166" t="s">
        <v>374</v>
      </c>
      <c r="H439" s="54">
        <v>5390</v>
      </c>
      <c r="I439" s="54">
        <v>5390</v>
      </c>
      <c r="J439" s="54">
        <v>5390</v>
      </c>
      <c r="K439" s="54"/>
      <c r="L439" s="54">
        <v>1617</v>
      </c>
      <c r="M439" s="54"/>
      <c r="N439" s="54">
        <v>3773</v>
      </c>
      <c r="O439" s="54"/>
      <c r="P439" s="54"/>
      <c r="Q439" s="54"/>
      <c r="R439" s="54"/>
      <c r="S439" s="54"/>
      <c r="T439" s="54"/>
      <c r="U439" s="54"/>
      <c r="V439" s="54"/>
      <c r="W439" s="54"/>
      <c r="X439" s="54"/>
      <c r="Y439" s="54"/>
      <c r="Z439" s="54"/>
      <c r="AA439" s="54"/>
      <c r="AB439" s="54"/>
      <c r="AC439" s="52"/>
      <c r="AD439" s="52"/>
    </row>
    <row r="440" spans="1:30" ht="21" customHeight="1">
      <c r="A440" s="180" t="s">
        <v>117</v>
      </c>
      <c r="B440" s="166" t="s">
        <v>509</v>
      </c>
      <c r="C440" s="166" t="s">
        <v>358</v>
      </c>
      <c r="D440" s="166" t="s">
        <v>168</v>
      </c>
      <c r="E440" s="166" t="s">
        <v>169</v>
      </c>
      <c r="F440" s="166" t="s">
        <v>317</v>
      </c>
      <c r="G440" s="166" t="s">
        <v>318</v>
      </c>
      <c r="H440" s="54">
        <v>48000</v>
      </c>
      <c r="I440" s="54">
        <v>48000</v>
      </c>
      <c r="J440" s="54">
        <v>48000</v>
      </c>
      <c r="K440" s="54"/>
      <c r="L440" s="54">
        <v>14400</v>
      </c>
      <c r="M440" s="54"/>
      <c r="N440" s="54">
        <v>33600</v>
      </c>
      <c r="O440" s="54"/>
      <c r="P440" s="54"/>
      <c r="Q440" s="54"/>
      <c r="R440" s="54"/>
      <c r="S440" s="54"/>
      <c r="T440" s="54"/>
      <c r="U440" s="54"/>
      <c r="V440" s="54"/>
      <c r="W440" s="54"/>
      <c r="X440" s="54"/>
      <c r="Y440" s="54"/>
      <c r="Z440" s="54"/>
      <c r="AA440" s="54"/>
      <c r="AB440" s="54"/>
      <c r="AC440" s="52"/>
      <c r="AD440" s="52"/>
    </row>
    <row r="441" spans="1:30" ht="21" customHeight="1">
      <c r="A441" s="180" t="s">
        <v>117</v>
      </c>
      <c r="B441" s="166" t="s">
        <v>509</v>
      </c>
      <c r="C441" s="166" t="s">
        <v>358</v>
      </c>
      <c r="D441" s="166" t="s">
        <v>170</v>
      </c>
      <c r="E441" s="166" t="s">
        <v>171</v>
      </c>
      <c r="F441" s="166" t="s">
        <v>317</v>
      </c>
      <c r="G441" s="166" t="s">
        <v>318</v>
      </c>
      <c r="H441" s="54">
        <v>498000</v>
      </c>
      <c r="I441" s="54">
        <v>498000</v>
      </c>
      <c r="J441" s="54">
        <v>498000</v>
      </c>
      <c r="K441" s="54"/>
      <c r="L441" s="54">
        <v>149400</v>
      </c>
      <c r="M441" s="54"/>
      <c r="N441" s="54">
        <v>348600</v>
      </c>
      <c r="O441" s="54"/>
      <c r="P441" s="54"/>
      <c r="Q441" s="54"/>
      <c r="R441" s="54"/>
      <c r="S441" s="54"/>
      <c r="T441" s="54"/>
      <c r="U441" s="54"/>
      <c r="V441" s="54"/>
      <c r="W441" s="54"/>
      <c r="X441" s="54"/>
      <c r="Y441" s="54"/>
      <c r="Z441" s="54"/>
      <c r="AA441" s="54"/>
      <c r="AB441" s="54"/>
      <c r="AC441" s="52"/>
      <c r="AD441" s="52"/>
    </row>
    <row r="442" spans="1:30" ht="21" customHeight="1">
      <c r="A442" s="180" t="s">
        <v>117</v>
      </c>
      <c r="B442" s="166" t="s">
        <v>509</v>
      </c>
      <c r="C442" s="166" t="s">
        <v>358</v>
      </c>
      <c r="D442" s="166" t="s">
        <v>172</v>
      </c>
      <c r="E442" s="166" t="s">
        <v>173</v>
      </c>
      <c r="F442" s="166" t="s">
        <v>317</v>
      </c>
      <c r="G442" s="166" t="s">
        <v>318</v>
      </c>
      <c r="H442" s="54">
        <v>300000</v>
      </c>
      <c r="I442" s="54">
        <v>300000</v>
      </c>
      <c r="J442" s="54">
        <v>300000</v>
      </c>
      <c r="K442" s="54"/>
      <c r="L442" s="54">
        <v>90000</v>
      </c>
      <c r="M442" s="54"/>
      <c r="N442" s="54">
        <v>210000</v>
      </c>
      <c r="O442" s="54"/>
      <c r="P442" s="54"/>
      <c r="Q442" s="54"/>
      <c r="R442" s="54"/>
      <c r="S442" s="54"/>
      <c r="T442" s="54"/>
      <c r="U442" s="54"/>
      <c r="V442" s="54"/>
      <c r="W442" s="54"/>
      <c r="X442" s="54"/>
      <c r="Y442" s="54"/>
      <c r="Z442" s="54"/>
      <c r="AA442" s="54"/>
      <c r="AB442" s="54"/>
      <c r="AC442" s="52"/>
      <c r="AD442" s="52"/>
    </row>
    <row r="443" spans="1:30" ht="21" customHeight="1">
      <c r="A443" s="180" t="s">
        <v>117</v>
      </c>
      <c r="B443" s="166" t="s">
        <v>510</v>
      </c>
      <c r="C443" s="166" t="s">
        <v>400</v>
      </c>
      <c r="D443" s="166" t="s">
        <v>168</v>
      </c>
      <c r="E443" s="166" t="s">
        <v>169</v>
      </c>
      <c r="F443" s="166" t="s">
        <v>313</v>
      </c>
      <c r="G443" s="166" t="s">
        <v>314</v>
      </c>
      <c r="H443" s="54">
        <v>57600</v>
      </c>
      <c r="I443" s="54">
        <v>57600</v>
      </c>
      <c r="J443" s="54">
        <v>57600</v>
      </c>
      <c r="K443" s="54"/>
      <c r="L443" s="54">
        <v>17280</v>
      </c>
      <c r="M443" s="54"/>
      <c r="N443" s="54">
        <v>40320</v>
      </c>
      <c r="O443" s="54"/>
      <c r="P443" s="54"/>
      <c r="Q443" s="54"/>
      <c r="R443" s="54"/>
      <c r="S443" s="54"/>
      <c r="T443" s="54"/>
      <c r="U443" s="54"/>
      <c r="V443" s="54"/>
      <c r="W443" s="54"/>
      <c r="X443" s="54"/>
      <c r="Y443" s="54"/>
      <c r="Z443" s="54"/>
      <c r="AA443" s="54"/>
      <c r="AB443" s="54"/>
      <c r="AC443" s="52"/>
      <c r="AD443" s="52"/>
    </row>
    <row r="444" spans="1:30" ht="21" customHeight="1">
      <c r="A444" s="180" t="s">
        <v>117</v>
      </c>
      <c r="B444" s="166" t="s">
        <v>510</v>
      </c>
      <c r="C444" s="166" t="s">
        <v>400</v>
      </c>
      <c r="D444" s="166" t="s">
        <v>170</v>
      </c>
      <c r="E444" s="166" t="s">
        <v>171</v>
      </c>
      <c r="F444" s="166" t="s">
        <v>313</v>
      </c>
      <c r="G444" s="166" t="s">
        <v>314</v>
      </c>
      <c r="H444" s="54">
        <v>597600</v>
      </c>
      <c r="I444" s="54">
        <v>597600</v>
      </c>
      <c r="J444" s="54">
        <v>597600</v>
      </c>
      <c r="K444" s="54"/>
      <c r="L444" s="54">
        <v>179280</v>
      </c>
      <c r="M444" s="54"/>
      <c r="N444" s="54">
        <v>418320</v>
      </c>
      <c r="O444" s="54"/>
      <c r="P444" s="54"/>
      <c r="Q444" s="54"/>
      <c r="R444" s="54"/>
      <c r="S444" s="54"/>
      <c r="T444" s="54"/>
      <c r="U444" s="54"/>
      <c r="V444" s="54"/>
      <c r="W444" s="54"/>
      <c r="X444" s="54"/>
      <c r="Y444" s="54"/>
      <c r="Z444" s="54"/>
      <c r="AA444" s="54"/>
      <c r="AB444" s="54"/>
      <c r="AC444" s="52"/>
      <c r="AD444" s="52"/>
    </row>
    <row r="445" spans="1:30" ht="21" customHeight="1">
      <c r="A445" s="180" t="s">
        <v>117</v>
      </c>
      <c r="B445" s="166" t="s">
        <v>510</v>
      </c>
      <c r="C445" s="166" t="s">
        <v>400</v>
      </c>
      <c r="D445" s="166" t="s">
        <v>172</v>
      </c>
      <c r="E445" s="166" t="s">
        <v>173</v>
      </c>
      <c r="F445" s="166" t="s">
        <v>313</v>
      </c>
      <c r="G445" s="166" t="s">
        <v>314</v>
      </c>
      <c r="H445" s="54">
        <v>360000</v>
      </c>
      <c r="I445" s="54">
        <v>360000</v>
      </c>
      <c r="J445" s="54">
        <v>360000</v>
      </c>
      <c r="K445" s="54"/>
      <c r="L445" s="54">
        <v>108000</v>
      </c>
      <c r="M445" s="54"/>
      <c r="N445" s="54">
        <v>252000</v>
      </c>
      <c r="O445" s="54"/>
      <c r="P445" s="54"/>
      <c r="Q445" s="54"/>
      <c r="R445" s="54"/>
      <c r="S445" s="54"/>
      <c r="T445" s="54"/>
      <c r="U445" s="54"/>
      <c r="V445" s="54"/>
      <c r="W445" s="54"/>
      <c r="X445" s="54"/>
      <c r="Y445" s="54"/>
      <c r="Z445" s="54"/>
      <c r="AA445" s="54"/>
      <c r="AB445" s="54"/>
      <c r="AC445" s="52"/>
      <c r="AD445" s="52"/>
    </row>
    <row r="446" spans="1:30" ht="21" customHeight="1">
      <c r="A446" s="180" t="s">
        <v>117</v>
      </c>
      <c r="B446" s="166" t="s">
        <v>511</v>
      </c>
      <c r="C446" s="166" t="s">
        <v>378</v>
      </c>
      <c r="D446" s="166" t="s">
        <v>168</v>
      </c>
      <c r="E446" s="166" t="s">
        <v>169</v>
      </c>
      <c r="F446" s="166" t="s">
        <v>361</v>
      </c>
      <c r="G446" s="166" t="s">
        <v>362</v>
      </c>
      <c r="H446" s="54">
        <v>26716</v>
      </c>
      <c r="I446" s="54">
        <v>26716</v>
      </c>
      <c r="J446" s="54">
        <v>26716</v>
      </c>
      <c r="K446" s="54"/>
      <c r="L446" s="54">
        <v>8014.8</v>
      </c>
      <c r="M446" s="54"/>
      <c r="N446" s="54">
        <v>18701.2</v>
      </c>
      <c r="O446" s="54"/>
      <c r="P446" s="54"/>
      <c r="Q446" s="54"/>
      <c r="R446" s="54"/>
      <c r="S446" s="54"/>
      <c r="T446" s="54"/>
      <c r="U446" s="54"/>
      <c r="V446" s="54"/>
      <c r="W446" s="54"/>
      <c r="X446" s="54"/>
      <c r="Y446" s="54"/>
      <c r="Z446" s="54"/>
      <c r="AA446" s="54"/>
      <c r="AB446" s="54"/>
      <c r="AC446" s="52"/>
      <c r="AD446" s="52"/>
    </row>
    <row r="447" spans="1:30" ht="21" customHeight="1">
      <c r="A447" s="180" t="s">
        <v>117</v>
      </c>
      <c r="B447" s="166" t="s">
        <v>511</v>
      </c>
      <c r="C447" s="166" t="s">
        <v>378</v>
      </c>
      <c r="D447" s="166" t="s">
        <v>170</v>
      </c>
      <c r="E447" s="166" t="s">
        <v>171</v>
      </c>
      <c r="F447" s="166" t="s">
        <v>361</v>
      </c>
      <c r="G447" s="166" t="s">
        <v>362</v>
      </c>
      <c r="H447" s="54">
        <v>369473</v>
      </c>
      <c r="I447" s="54">
        <v>369473</v>
      </c>
      <c r="J447" s="54">
        <v>369473</v>
      </c>
      <c r="K447" s="54"/>
      <c r="L447" s="54">
        <v>110841.9</v>
      </c>
      <c r="M447" s="54"/>
      <c r="N447" s="54">
        <v>258631.1</v>
      </c>
      <c r="O447" s="54"/>
      <c r="P447" s="54"/>
      <c r="Q447" s="54"/>
      <c r="R447" s="54"/>
      <c r="S447" s="54"/>
      <c r="T447" s="54"/>
      <c r="U447" s="54"/>
      <c r="V447" s="54"/>
      <c r="W447" s="54"/>
      <c r="X447" s="54"/>
      <c r="Y447" s="54"/>
      <c r="Z447" s="54"/>
      <c r="AA447" s="54"/>
      <c r="AB447" s="54"/>
      <c r="AC447" s="52"/>
      <c r="AD447" s="52"/>
    </row>
    <row r="448" spans="1:30" ht="21" customHeight="1">
      <c r="A448" s="180" t="s">
        <v>117</v>
      </c>
      <c r="B448" s="166" t="s">
        <v>511</v>
      </c>
      <c r="C448" s="166" t="s">
        <v>378</v>
      </c>
      <c r="D448" s="166" t="s">
        <v>172</v>
      </c>
      <c r="E448" s="166" t="s">
        <v>173</v>
      </c>
      <c r="F448" s="166" t="s">
        <v>361</v>
      </c>
      <c r="G448" s="166" t="s">
        <v>362</v>
      </c>
      <c r="H448" s="54">
        <v>271020</v>
      </c>
      <c r="I448" s="54">
        <v>271020</v>
      </c>
      <c r="J448" s="54">
        <v>271020</v>
      </c>
      <c r="K448" s="54"/>
      <c r="L448" s="54">
        <v>81306</v>
      </c>
      <c r="M448" s="54"/>
      <c r="N448" s="54">
        <v>189714</v>
      </c>
      <c r="O448" s="54"/>
      <c r="P448" s="54"/>
      <c r="Q448" s="54"/>
      <c r="R448" s="54"/>
      <c r="S448" s="54"/>
      <c r="T448" s="54"/>
      <c r="U448" s="54"/>
      <c r="V448" s="54"/>
      <c r="W448" s="54"/>
      <c r="X448" s="54"/>
      <c r="Y448" s="54"/>
      <c r="Z448" s="54"/>
      <c r="AA448" s="54"/>
      <c r="AB448" s="54"/>
      <c r="AC448" s="52"/>
      <c r="AD448" s="52"/>
    </row>
    <row r="449" spans="1:30" ht="21" customHeight="1">
      <c r="A449" s="180" t="s">
        <v>119</v>
      </c>
      <c r="B449" s="166" t="s">
        <v>512</v>
      </c>
      <c r="C449" s="166" t="s">
        <v>320</v>
      </c>
      <c r="D449" s="166" t="s">
        <v>170</v>
      </c>
      <c r="E449" s="166" t="s">
        <v>171</v>
      </c>
      <c r="F449" s="166" t="s">
        <v>321</v>
      </c>
      <c r="G449" s="166" t="s">
        <v>322</v>
      </c>
      <c r="H449" s="54">
        <v>83500.87</v>
      </c>
      <c r="I449" s="54">
        <v>83500.87</v>
      </c>
      <c r="J449" s="54">
        <v>83500.87</v>
      </c>
      <c r="K449" s="54"/>
      <c r="L449" s="54">
        <v>25050.26</v>
      </c>
      <c r="M449" s="54"/>
      <c r="N449" s="54">
        <v>58450.61</v>
      </c>
      <c r="O449" s="54"/>
      <c r="P449" s="54"/>
      <c r="Q449" s="54"/>
      <c r="R449" s="54"/>
      <c r="S449" s="54"/>
      <c r="T449" s="54"/>
      <c r="U449" s="54"/>
      <c r="V449" s="54"/>
      <c r="W449" s="54"/>
      <c r="X449" s="54"/>
      <c r="Y449" s="54"/>
      <c r="Z449" s="54"/>
      <c r="AA449" s="54"/>
      <c r="AB449" s="54"/>
      <c r="AC449" s="52"/>
      <c r="AD449" s="52"/>
    </row>
    <row r="450" spans="1:30" ht="21" customHeight="1">
      <c r="A450" s="180" t="s">
        <v>119</v>
      </c>
      <c r="B450" s="166" t="s">
        <v>512</v>
      </c>
      <c r="C450" s="166" t="s">
        <v>320</v>
      </c>
      <c r="D450" s="166" t="s">
        <v>208</v>
      </c>
      <c r="E450" s="166" t="s">
        <v>209</v>
      </c>
      <c r="F450" s="166" t="s">
        <v>323</v>
      </c>
      <c r="G450" s="166" t="s">
        <v>324</v>
      </c>
      <c r="H450" s="54">
        <v>1414733.92</v>
      </c>
      <c r="I450" s="54">
        <v>1414733.92</v>
      </c>
      <c r="J450" s="54">
        <v>1414733.92</v>
      </c>
      <c r="K450" s="54"/>
      <c r="L450" s="54">
        <v>424420.18</v>
      </c>
      <c r="M450" s="54"/>
      <c r="N450" s="54">
        <v>990313.74</v>
      </c>
      <c r="O450" s="54"/>
      <c r="P450" s="54"/>
      <c r="Q450" s="54"/>
      <c r="R450" s="54"/>
      <c r="S450" s="54"/>
      <c r="T450" s="54"/>
      <c r="U450" s="54"/>
      <c r="V450" s="54"/>
      <c r="W450" s="54"/>
      <c r="X450" s="54"/>
      <c r="Y450" s="54"/>
      <c r="Z450" s="54"/>
      <c r="AA450" s="54"/>
      <c r="AB450" s="54"/>
      <c r="AC450" s="52"/>
      <c r="AD450" s="52"/>
    </row>
    <row r="451" spans="1:30" ht="21" customHeight="1">
      <c r="A451" s="180" t="s">
        <v>119</v>
      </c>
      <c r="B451" s="166" t="s">
        <v>512</v>
      </c>
      <c r="C451" s="166" t="s">
        <v>320</v>
      </c>
      <c r="D451" s="166" t="s">
        <v>222</v>
      </c>
      <c r="E451" s="166" t="s">
        <v>223</v>
      </c>
      <c r="F451" s="166" t="s">
        <v>327</v>
      </c>
      <c r="G451" s="166" t="s">
        <v>328</v>
      </c>
      <c r="H451" s="54">
        <v>668006.96</v>
      </c>
      <c r="I451" s="54">
        <v>668006.96</v>
      </c>
      <c r="J451" s="54">
        <v>668006.96</v>
      </c>
      <c r="K451" s="54"/>
      <c r="L451" s="54">
        <v>200402.09</v>
      </c>
      <c r="M451" s="54"/>
      <c r="N451" s="54">
        <v>467604.87</v>
      </c>
      <c r="O451" s="54"/>
      <c r="P451" s="54"/>
      <c r="Q451" s="54"/>
      <c r="R451" s="54"/>
      <c r="S451" s="54"/>
      <c r="T451" s="54"/>
      <c r="U451" s="54"/>
      <c r="V451" s="54"/>
      <c r="W451" s="54"/>
      <c r="X451" s="54"/>
      <c r="Y451" s="54"/>
      <c r="Z451" s="54"/>
      <c r="AA451" s="54"/>
      <c r="AB451" s="54"/>
      <c r="AC451" s="52"/>
      <c r="AD451" s="52"/>
    </row>
    <row r="452" spans="1:30" ht="21" customHeight="1">
      <c r="A452" s="180" t="s">
        <v>119</v>
      </c>
      <c r="B452" s="166" t="s">
        <v>512</v>
      </c>
      <c r="C452" s="166" t="s">
        <v>320</v>
      </c>
      <c r="D452" s="166" t="s">
        <v>222</v>
      </c>
      <c r="E452" s="166" t="s">
        <v>223</v>
      </c>
      <c r="F452" s="166" t="s">
        <v>327</v>
      </c>
      <c r="G452" s="166" t="s">
        <v>328</v>
      </c>
      <c r="H452" s="54">
        <v>50100.52</v>
      </c>
      <c r="I452" s="54">
        <v>50100.52</v>
      </c>
      <c r="J452" s="54">
        <v>50100.52</v>
      </c>
      <c r="K452" s="54"/>
      <c r="L452" s="54">
        <v>15030.16</v>
      </c>
      <c r="M452" s="54"/>
      <c r="N452" s="54">
        <v>35070.36</v>
      </c>
      <c r="O452" s="54"/>
      <c r="P452" s="54"/>
      <c r="Q452" s="54"/>
      <c r="R452" s="54"/>
      <c r="S452" s="54"/>
      <c r="T452" s="54"/>
      <c r="U452" s="54"/>
      <c r="V452" s="54"/>
      <c r="W452" s="54"/>
      <c r="X452" s="54"/>
      <c r="Y452" s="54"/>
      <c r="Z452" s="54"/>
      <c r="AA452" s="54"/>
      <c r="AB452" s="54"/>
      <c r="AC452" s="52"/>
      <c r="AD452" s="52"/>
    </row>
    <row r="453" spans="1:30" ht="21" customHeight="1">
      <c r="A453" s="180" t="s">
        <v>119</v>
      </c>
      <c r="B453" s="166" t="s">
        <v>512</v>
      </c>
      <c r="C453" s="166" t="s">
        <v>320</v>
      </c>
      <c r="D453" s="166" t="s">
        <v>224</v>
      </c>
      <c r="E453" s="166" t="s">
        <v>225</v>
      </c>
      <c r="F453" s="166" t="s">
        <v>321</v>
      </c>
      <c r="G453" s="166" t="s">
        <v>322</v>
      </c>
      <c r="H453" s="54">
        <v>25680</v>
      </c>
      <c r="I453" s="54">
        <v>25680</v>
      </c>
      <c r="J453" s="54">
        <v>25680</v>
      </c>
      <c r="K453" s="54"/>
      <c r="L453" s="54">
        <v>7704</v>
      </c>
      <c r="M453" s="54"/>
      <c r="N453" s="54">
        <v>17976</v>
      </c>
      <c r="O453" s="54"/>
      <c r="P453" s="54"/>
      <c r="Q453" s="54"/>
      <c r="R453" s="54"/>
      <c r="S453" s="54"/>
      <c r="T453" s="54"/>
      <c r="U453" s="54"/>
      <c r="V453" s="54"/>
      <c r="W453" s="54"/>
      <c r="X453" s="54"/>
      <c r="Y453" s="54"/>
      <c r="Z453" s="54"/>
      <c r="AA453" s="54"/>
      <c r="AB453" s="54"/>
      <c r="AC453" s="52"/>
      <c r="AD453" s="52"/>
    </row>
    <row r="454" spans="1:30" ht="21" customHeight="1">
      <c r="A454" s="180" t="s">
        <v>119</v>
      </c>
      <c r="B454" s="166" t="s">
        <v>512</v>
      </c>
      <c r="C454" s="166" t="s">
        <v>320</v>
      </c>
      <c r="D454" s="166" t="s">
        <v>224</v>
      </c>
      <c r="E454" s="166" t="s">
        <v>225</v>
      </c>
      <c r="F454" s="166" t="s">
        <v>321</v>
      </c>
      <c r="G454" s="166" t="s">
        <v>322</v>
      </c>
      <c r="H454" s="54">
        <v>25050.26</v>
      </c>
      <c r="I454" s="54">
        <v>25050.26</v>
      </c>
      <c r="J454" s="54">
        <v>25050.26</v>
      </c>
      <c r="K454" s="54"/>
      <c r="L454" s="54">
        <v>7515.08</v>
      </c>
      <c r="M454" s="54"/>
      <c r="N454" s="54">
        <v>17535.18</v>
      </c>
      <c r="O454" s="54"/>
      <c r="P454" s="54"/>
      <c r="Q454" s="54"/>
      <c r="R454" s="54"/>
      <c r="S454" s="54"/>
      <c r="T454" s="54"/>
      <c r="U454" s="54"/>
      <c r="V454" s="54"/>
      <c r="W454" s="54"/>
      <c r="X454" s="54"/>
      <c r="Y454" s="54"/>
      <c r="Z454" s="54"/>
      <c r="AA454" s="54"/>
      <c r="AB454" s="54"/>
      <c r="AC454" s="52"/>
      <c r="AD454" s="52"/>
    </row>
    <row r="455" spans="1:30" ht="21" customHeight="1">
      <c r="A455" s="180" t="s">
        <v>119</v>
      </c>
      <c r="B455" s="166" t="s">
        <v>513</v>
      </c>
      <c r="C455" s="166" t="s">
        <v>231</v>
      </c>
      <c r="D455" s="166" t="s">
        <v>230</v>
      </c>
      <c r="E455" s="166" t="s">
        <v>231</v>
      </c>
      <c r="F455" s="166" t="s">
        <v>330</v>
      </c>
      <c r="G455" s="166" t="s">
        <v>231</v>
      </c>
      <c r="H455" s="54">
        <v>902016</v>
      </c>
      <c r="I455" s="54">
        <v>902016</v>
      </c>
      <c r="J455" s="54">
        <v>902016</v>
      </c>
      <c r="K455" s="54"/>
      <c r="L455" s="54">
        <v>270604.79999999999</v>
      </c>
      <c r="M455" s="54"/>
      <c r="N455" s="54">
        <v>631411.19999999995</v>
      </c>
      <c r="O455" s="54"/>
      <c r="P455" s="54"/>
      <c r="Q455" s="54"/>
      <c r="R455" s="54"/>
      <c r="S455" s="54"/>
      <c r="T455" s="54"/>
      <c r="U455" s="54"/>
      <c r="V455" s="54"/>
      <c r="W455" s="54"/>
      <c r="X455" s="54"/>
      <c r="Y455" s="54"/>
      <c r="Z455" s="54"/>
      <c r="AA455" s="54"/>
      <c r="AB455" s="54"/>
      <c r="AC455" s="52"/>
      <c r="AD455" s="52"/>
    </row>
    <row r="456" spans="1:30" ht="21" customHeight="1">
      <c r="A456" s="180" t="s">
        <v>119</v>
      </c>
      <c r="B456" s="166" t="s">
        <v>514</v>
      </c>
      <c r="C456" s="166" t="s">
        <v>343</v>
      </c>
      <c r="D456" s="166" t="s">
        <v>168</v>
      </c>
      <c r="E456" s="166" t="s">
        <v>169</v>
      </c>
      <c r="F456" s="166" t="s">
        <v>344</v>
      </c>
      <c r="G456" s="166" t="s">
        <v>343</v>
      </c>
      <c r="H456" s="54">
        <v>10280.64</v>
      </c>
      <c r="I456" s="54">
        <v>10280.64</v>
      </c>
      <c r="J456" s="54">
        <v>10280.64</v>
      </c>
      <c r="K456" s="54"/>
      <c r="L456" s="54">
        <v>3084.19</v>
      </c>
      <c r="M456" s="54"/>
      <c r="N456" s="54">
        <v>7196.45</v>
      </c>
      <c r="O456" s="54"/>
      <c r="P456" s="54"/>
      <c r="Q456" s="54"/>
      <c r="R456" s="54"/>
      <c r="S456" s="54"/>
      <c r="T456" s="54"/>
      <c r="U456" s="54"/>
      <c r="V456" s="54"/>
      <c r="W456" s="54"/>
      <c r="X456" s="54"/>
      <c r="Y456" s="54"/>
      <c r="Z456" s="54"/>
      <c r="AA456" s="54"/>
      <c r="AB456" s="54"/>
      <c r="AC456" s="52"/>
      <c r="AD456" s="52"/>
    </row>
    <row r="457" spans="1:30" ht="21" customHeight="1">
      <c r="A457" s="180" t="s">
        <v>119</v>
      </c>
      <c r="B457" s="166" t="s">
        <v>514</v>
      </c>
      <c r="C457" s="166" t="s">
        <v>343</v>
      </c>
      <c r="D457" s="166" t="s">
        <v>170</v>
      </c>
      <c r="E457" s="166" t="s">
        <v>171</v>
      </c>
      <c r="F457" s="166" t="s">
        <v>344</v>
      </c>
      <c r="G457" s="166" t="s">
        <v>343</v>
      </c>
      <c r="H457" s="54">
        <v>112689.36</v>
      </c>
      <c r="I457" s="54">
        <v>112689.36</v>
      </c>
      <c r="J457" s="54">
        <v>112689.36</v>
      </c>
      <c r="K457" s="54"/>
      <c r="L457" s="54">
        <v>33806.81</v>
      </c>
      <c r="M457" s="54"/>
      <c r="N457" s="54">
        <v>78882.55</v>
      </c>
      <c r="O457" s="54"/>
      <c r="P457" s="54"/>
      <c r="Q457" s="54"/>
      <c r="R457" s="54"/>
      <c r="S457" s="54"/>
      <c r="T457" s="54"/>
      <c r="U457" s="54"/>
      <c r="V457" s="54"/>
      <c r="W457" s="54"/>
      <c r="X457" s="54"/>
      <c r="Y457" s="54"/>
      <c r="Z457" s="54"/>
      <c r="AA457" s="54"/>
      <c r="AB457" s="54"/>
      <c r="AC457" s="52"/>
      <c r="AD457" s="52"/>
    </row>
    <row r="458" spans="1:30" ht="21" customHeight="1">
      <c r="A458" s="180" t="s">
        <v>119</v>
      </c>
      <c r="B458" s="166" t="s">
        <v>514</v>
      </c>
      <c r="C458" s="166" t="s">
        <v>343</v>
      </c>
      <c r="D458" s="166" t="s">
        <v>172</v>
      </c>
      <c r="E458" s="166" t="s">
        <v>173</v>
      </c>
      <c r="F458" s="166" t="s">
        <v>344</v>
      </c>
      <c r="G458" s="166" t="s">
        <v>343</v>
      </c>
      <c r="H458" s="54">
        <v>36929.519999999997</v>
      </c>
      <c r="I458" s="54">
        <v>36929.519999999997</v>
      </c>
      <c r="J458" s="54">
        <v>36929.519999999997</v>
      </c>
      <c r="K458" s="54"/>
      <c r="L458" s="54">
        <v>11078.86</v>
      </c>
      <c r="M458" s="54"/>
      <c r="N458" s="54">
        <v>25850.66</v>
      </c>
      <c r="O458" s="54"/>
      <c r="P458" s="54"/>
      <c r="Q458" s="54"/>
      <c r="R458" s="54"/>
      <c r="S458" s="54"/>
      <c r="T458" s="54"/>
      <c r="U458" s="54"/>
      <c r="V458" s="54"/>
      <c r="W458" s="54"/>
      <c r="X458" s="54"/>
      <c r="Y458" s="54"/>
      <c r="Z458" s="54"/>
      <c r="AA458" s="54"/>
      <c r="AB458" s="54"/>
      <c r="AC458" s="52"/>
      <c r="AD458" s="52"/>
    </row>
    <row r="459" spans="1:30" ht="21" customHeight="1">
      <c r="A459" s="180" t="s">
        <v>119</v>
      </c>
      <c r="B459" s="166" t="s">
        <v>515</v>
      </c>
      <c r="C459" s="166" t="s">
        <v>316</v>
      </c>
      <c r="D459" s="166" t="s">
        <v>168</v>
      </c>
      <c r="E459" s="166" t="s">
        <v>169</v>
      </c>
      <c r="F459" s="166" t="s">
        <v>311</v>
      </c>
      <c r="G459" s="166" t="s">
        <v>312</v>
      </c>
      <c r="H459" s="54">
        <v>252024</v>
      </c>
      <c r="I459" s="54">
        <v>252024</v>
      </c>
      <c r="J459" s="54">
        <v>252024</v>
      </c>
      <c r="K459" s="54"/>
      <c r="L459" s="54">
        <v>75607.199999999997</v>
      </c>
      <c r="M459" s="54"/>
      <c r="N459" s="54">
        <v>176416.8</v>
      </c>
      <c r="O459" s="54"/>
      <c r="P459" s="54"/>
      <c r="Q459" s="54"/>
      <c r="R459" s="54"/>
      <c r="S459" s="54"/>
      <c r="T459" s="54"/>
      <c r="U459" s="54"/>
      <c r="V459" s="54"/>
      <c r="W459" s="54"/>
      <c r="X459" s="54"/>
      <c r="Y459" s="54"/>
      <c r="Z459" s="54"/>
      <c r="AA459" s="54"/>
      <c r="AB459" s="54"/>
      <c r="AC459" s="52"/>
      <c r="AD459" s="52"/>
    </row>
    <row r="460" spans="1:30" ht="21" customHeight="1">
      <c r="A460" s="180" t="s">
        <v>119</v>
      </c>
      <c r="B460" s="166" t="s">
        <v>515</v>
      </c>
      <c r="C460" s="166" t="s">
        <v>316</v>
      </c>
      <c r="D460" s="166" t="s">
        <v>168</v>
      </c>
      <c r="E460" s="166" t="s">
        <v>169</v>
      </c>
      <c r="F460" s="166" t="s">
        <v>313</v>
      </c>
      <c r="G460" s="166" t="s">
        <v>314</v>
      </c>
      <c r="H460" s="54">
        <v>30216</v>
      </c>
      <c r="I460" s="54">
        <v>30216</v>
      </c>
      <c r="J460" s="54">
        <v>30216</v>
      </c>
      <c r="K460" s="54"/>
      <c r="L460" s="54">
        <v>9064.7999999999993</v>
      </c>
      <c r="M460" s="54"/>
      <c r="N460" s="54">
        <v>21151.200000000001</v>
      </c>
      <c r="O460" s="54"/>
      <c r="P460" s="54"/>
      <c r="Q460" s="54"/>
      <c r="R460" s="54"/>
      <c r="S460" s="54"/>
      <c r="T460" s="54"/>
      <c r="U460" s="54"/>
      <c r="V460" s="54"/>
      <c r="W460" s="54"/>
      <c r="X460" s="54"/>
      <c r="Y460" s="54"/>
      <c r="Z460" s="54"/>
      <c r="AA460" s="54"/>
      <c r="AB460" s="54"/>
      <c r="AC460" s="52"/>
      <c r="AD460" s="52"/>
    </row>
    <row r="461" spans="1:30" ht="21" customHeight="1">
      <c r="A461" s="180" t="s">
        <v>119</v>
      </c>
      <c r="B461" s="166" t="s">
        <v>515</v>
      </c>
      <c r="C461" s="166" t="s">
        <v>316</v>
      </c>
      <c r="D461" s="166" t="s">
        <v>168</v>
      </c>
      <c r="E461" s="166" t="s">
        <v>169</v>
      </c>
      <c r="F461" s="166" t="s">
        <v>313</v>
      </c>
      <c r="G461" s="166" t="s">
        <v>314</v>
      </c>
      <c r="H461" s="54">
        <v>36000</v>
      </c>
      <c r="I461" s="54">
        <v>36000</v>
      </c>
      <c r="J461" s="54">
        <v>36000</v>
      </c>
      <c r="K461" s="54"/>
      <c r="L461" s="54">
        <v>10800</v>
      </c>
      <c r="M461" s="54"/>
      <c r="N461" s="54">
        <v>25200</v>
      </c>
      <c r="O461" s="54"/>
      <c r="P461" s="54"/>
      <c r="Q461" s="54"/>
      <c r="R461" s="54"/>
      <c r="S461" s="54"/>
      <c r="T461" s="54"/>
      <c r="U461" s="54"/>
      <c r="V461" s="54"/>
      <c r="W461" s="54"/>
      <c r="X461" s="54"/>
      <c r="Y461" s="54"/>
      <c r="Z461" s="54"/>
      <c r="AA461" s="54"/>
      <c r="AB461" s="54"/>
      <c r="AC461" s="52"/>
      <c r="AD461" s="52"/>
    </row>
    <row r="462" spans="1:30" ht="21" customHeight="1">
      <c r="A462" s="180" t="s">
        <v>119</v>
      </c>
      <c r="B462" s="166" t="s">
        <v>515</v>
      </c>
      <c r="C462" s="166" t="s">
        <v>316</v>
      </c>
      <c r="D462" s="166" t="s">
        <v>168</v>
      </c>
      <c r="E462" s="166" t="s">
        <v>169</v>
      </c>
      <c r="F462" s="166" t="s">
        <v>317</v>
      </c>
      <c r="G462" s="166" t="s">
        <v>318</v>
      </c>
      <c r="H462" s="54">
        <v>48144</v>
      </c>
      <c r="I462" s="54">
        <v>48144</v>
      </c>
      <c r="J462" s="54">
        <v>48144</v>
      </c>
      <c r="K462" s="54"/>
      <c r="L462" s="54">
        <v>14443.2</v>
      </c>
      <c r="M462" s="54"/>
      <c r="N462" s="54">
        <v>33700.800000000003</v>
      </c>
      <c r="O462" s="54"/>
      <c r="P462" s="54"/>
      <c r="Q462" s="54"/>
      <c r="R462" s="54"/>
      <c r="S462" s="54"/>
      <c r="T462" s="54"/>
      <c r="U462" s="54"/>
      <c r="V462" s="54"/>
      <c r="W462" s="54"/>
      <c r="X462" s="54"/>
      <c r="Y462" s="54"/>
      <c r="Z462" s="54"/>
      <c r="AA462" s="54"/>
      <c r="AB462" s="54"/>
      <c r="AC462" s="52"/>
      <c r="AD462" s="52"/>
    </row>
    <row r="463" spans="1:30" ht="21" customHeight="1">
      <c r="A463" s="180" t="s">
        <v>119</v>
      </c>
      <c r="B463" s="166" t="s">
        <v>515</v>
      </c>
      <c r="C463" s="166" t="s">
        <v>316</v>
      </c>
      <c r="D463" s="166" t="s">
        <v>168</v>
      </c>
      <c r="E463" s="166" t="s">
        <v>169</v>
      </c>
      <c r="F463" s="166" t="s">
        <v>317</v>
      </c>
      <c r="G463" s="166" t="s">
        <v>318</v>
      </c>
      <c r="H463" s="54">
        <v>104088</v>
      </c>
      <c r="I463" s="54">
        <v>104088</v>
      </c>
      <c r="J463" s="54">
        <v>104088</v>
      </c>
      <c r="K463" s="54"/>
      <c r="L463" s="54">
        <v>31226.400000000001</v>
      </c>
      <c r="M463" s="54"/>
      <c r="N463" s="54">
        <v>72861.600000000006</v>
      </c>
      <c r="O463" s="54"/>
      <c r="P463" s="54"/>
      <c r="Q463" s="54"/>
      <c r="R463" s="54"/>
      <c r="S463" s="54"/>
      <c r="T463" s="54"/>
      <c r="U463" s="54"/>
      <c r="V463" s="54"/>
      <c r="W463" s="54"/>
      <c r="X463" s="54"/>
      <c r="Y463" s="54"/>
      <c r="Z463" s="54"/>
      <c r="AA463" s="54"/>
      <c r="AB463" s="54"/>
      <c r="AC463" s="52"/>
      <c r="AD463" s="52"/>
    </row>
    <row r="464" spans="1:30" ht="21" customHeight="1">
      <c r="A464" s="180" t="s">
        <v>119</v>
      </c>
      <c r="B464" s="166" t="s">
        <v>515</v>
      </c>
      <c r="C464" s="166" t="s">
        <v>316</v>
      </c>
      <c r="D464" s="166" t="s">
        <v>168</v>
      </c>
      <c r="E464" s="166" t="s">
        <v>169</v>
      </c>
      <c r="F464" s="166" t="s">
        <v>317</v>
      </c>
      <c r="G464" s="166" t="s">
        <v>318</v>
      </c>
      <c r="H464" s="54">
        <v>79560</v>
      </c>
      <c r="I464" s="54">
        <v>79560</v>
      </c>
      <c r="J464" s="54">
        <v>79560</v>
      </c>
      <c r="K464" s="54"/>
      <c r="L464" s="54">
        <v>23868</v>
      </c>
      <c r="M464" s="54"/>
      <c r="N464" s="54">
        <v>55692</v>
      </c>
      <c r="O464" s="54"/>
      <c r="P464" s="54"/>
      <c r="Q464" s="54"/>
      <c r="R464" s="54"/>
      <c r="S464" s="54"/>
      <c r="T464" s="54"/>
      <c r="U464" s="54"/>
      <c r="V464" s="54"/>
      <c r="W464" s="54"/>
      <c r="X464" s="54"/>
      <c r="Y464" s="54"/>
      <c r="Z464" s="54"/>
      <c r="AA464" s="54"/>
      <c r="AB464" s="54"/>
      <c r="AC464" s="52"/>
      <c r="AD464" s="52"/>
    </row>
    <row r="465" spans="1:30" ht="21" customHeight="1">
      <c r="A465" s="180" t="s">
        <v>119</v>
      </c>
      <c r="B465" s="166" t="s">
        <v>515</v>
      </c>
      <c r="C465" s="166" t="s">
        <v>316</v>
      </c>
      <c r="D465" s="166" t="s">
        <v>170</v>
      </c>
      <c r="E465" s="166" t="s">
        <v>171</v>
      </c>
      <c r="F465" s="166" t="s">
        <v>311</v>
      </c>
      <c r="G465" s="166" t="s">
        <v>312</v>
      </c>
      <c r="H465" s="54">
        <v>3035484</v>
      </c>
      <c r="I465" s="54">
        <v>3035484</v>
      </c>
      <c r="J465" s="54">
        <v>3035484</v>
      </c>
      <c r="K465" s="54"/>
      <c r="L465" s="54">
        <v>910645.2</v>
      </c>
      <c r="M465" s="54"/>
      <c r="N465" s="54">
        <v>2124838.7999999998</v>
      </c>
      <c r="O465" s="54"/>
      <c r="P465" s="54"/>
      <c r="Q465" s="54"/>
      <c r="R465" s="54"/>
      <c r="S465" s="54"/>
      <c r="T465" s="54"/>
      <c r="U465" s="54"/>
      <c r="V465" s="54"/>
      <c r="W465" s="54"/>
      <c r="X465" s="54"/>
      <c r="Y465" s="54"/>
      <c r="Z465" s="54"/>
      <c r="AA465" s="54"/>
      <c r="AB465" s="54"/>
      <c r="AC465" s="52"/>
      <c r="AD465" s="52"/>
    </row>
    <row r="466" spans="1:30" ht="21" customHeight="1">
      <c r="A466" s="180" t="s">
        <v>119</v>
      </c>
      <c r="B466" s="166" t="s">
        <v>515</v>
      </c>
      <c r="C466" s="166" t="s">
        <v>316</v>
      </c>
      <c r="D466" s="166" t="s">
        <v>170</v>
      </c>
      <c r="E466" s="166" t="s">
        <v>171</v>
      </c>
      <c r="F466" s="166" t="s">
        <v>313</v>
      </c>
      <c r="G466" s="166" t="s">
        <v>314</v>
      </c>
      <c r="H466" s="54">
        <v>330000</v>
      </c>
      <c r="I466" s="54">
        <v>330000</v>
      </c>
      <c r="J466" s="54">
        <v>330000</v>
      </c>
      <c r="K466" s="54"/>
      <c r="L466" s="54">
        <v>99000</v>
      </c>
      <c r="M466" s="54"/>
      <c r="N466" s="54">
        <v>231000</v>
      </c>
      <c r="O466" s="54"/>
      <c r="P466" s="54"/>
      <c r="Q466" s="54"/>
      <c r="R466" s="54"/>
      <c r="S466" s="54"/>
      <c r="T466" s="54"/>
      <c r="U466" s="54"/>
      <c r="V466" s="54"/>
      <c r="W466" s="54"/>
      <c r="X466" s="54"/>
      <c r="Y466" s="54"/>
      <c r="Z466" s="54"/>
      <c r="AA466" s="54"/>
      <c r="AB466" s="54"/>
      <c r="AC466" s="52"/>
      <c r="AD466" s="52"/>
    </row>
    <row r="467" spans="1:30" ht="21" customHeight="1">
      <c r="A467" s="180" t="s">
        <v>119</v>
      </c>
      <c r="B467" s="166" t="s">
        <v>515</v>
      </c>
      <c r="C467" s="166" t="s">
        <v>316</v>
      </c>
      <c r="D467" s="166" t="s">
        <v>170</v>
      </c>
      <c r="E467" s="166" t="s">
        <v>171</v>
      </c>
      <c r="F467" s="166" t="s">
        <v>313</v>
      </c>
      <c r="G467" s="166" t="s">
        <v>314</v>
      </c>
      <c r="H467" s="54">
        <v>299232</v>
      </c>
      <c r="I467" s="54">
        <v>299232</v>
      </c>
      <c r="J467" s="54">
        <v>299232</v>
      </c>
      <c r="K467" s="54"/>
      <c r="L467" s="54">
        <v>89769.600000000006</v>
      </c>
      <c r="M467" s="54"/>
      <c r="N467" s="54">
        <v>209462.39999999999</v>
      </c>
      <c r="O467" s="54"/>
      <c r="P467" s="54"/>
      <c r="Q467" s="54"/>
      <c r="R467" s="54"/>
      <c r="S467" s="54"/>
      <c r="T467" s="54"/>
      <c r="U467" s="54"/>
      <c r="V467" s="54"/>
      <c r="W467" s="54"/>
      <c r="X467" s="54"/>
      <c r="Y467" s="54"/>
      <c r="Z467" s="54"/>
      <c r="AA467" s="54"/>
      <c r="AB467" s="54"/>
      <c r="AC467" s="52"/>
      <c r="AD467" s="52"/>
    </row>
    <row r="468" spans="1:30" ht="21" customHeight="1">
      <c r="A468" s="180" t="s">
        <v>119</v>
      </c>
      <c r="B468" s="166" t="s">
        <v>515</v>
      </c>
      <c r="C468" s="166" t="s">
        <v>316</v>
      </c>
      <c r="D468" s="166" t="s">
        <v>170</v>
      </c>
      <c r="E468" s="166" t="s">
        <v>171</v>
      </c>
      <c r="F468" s="166" t="s">
        <v>317</v>
      </c>
      <c r="G468" s="166" t="s">
        <v>318</v>
      </c>
      <c r="H468" s="54">
        <v>769680</v>
      </c>
      <c r="I468" s="54">
        <v>769680</v>
      </c>
      <c r="J468" s="54">
        <v>769680</v>
      </c>
      <c r="K468" s="54"/>
      <c r="L468" s="54">
        <v>230904</v>
      </c>
      <c r="M468" s="54"/>
      <c r="N468" s="54">
        <v>538776</v>
      </c>
      <c r="O468" s="54"/>
      <c r="P468" s="54"/>
      <c r="Q468" s="54"/>
      <c r="R468" s="54"/>
      <c r="S468" s="54"/>
      <c r="T468" s="54"/>
      <c r="U468" s="54"/>
      <c r="V468" s="54"/>
      <c r="W468" s="54"/>
      <c r="X468" s="54"/>
      <c r="Y468" s="54"/>
      <c r="Z468" s="54"/>
      <c r="AA468" s="54"/>
      <c r="AB468" s="54"/>
      <c r="AC468" s="52"/>
      <c r="AD468" s="52"/>
    </row>
    <row r="469" spans="1:30" ht="21" customHeight="1">
      <c r="A469" s="180" t="s">
        <v>119</v>
      </c>
      <c r="B469" s="166" t="s">
        <v>515</v>
      </c>
      <c r="C469" s="166" t="s">
        <v>316</v>
      </c>
      <c r="D469" s="166" t="s">
        <v>170</v>
      </c>
      <c r="E469" s="166" t="s">
        <v>171</v>
      </c>
      <c r="F469" s="166" t="s">
        <v>317</v>
      </c>
      <c r="G469" s="166" t="s">
        <v>318</v>
      </c>
      <c r="H469" s="54">
        <v>471324</v>
      </c>
      <c r="I469" s="54">
        <v>471324</v>
      </c>
      <c r="J469" s="54">
        <v>471324</v>
      </c>
      <c r="K469" s="54"/>
      <c r="L469" s="54">
        <v>141397.20000000001</v>
      </c>
      <c r="M469" s="54"/>
      <c r="N469" s="54">
        <v>329926.8</v>
      </c>
      <c r="O469" s="54"/>
      <c r="P469" s="54"/>
      <c r="Q469" s="54"/>
      <c r="R469" s="54"/>
      <c r="S469" s="54"/>
      <c r="T469" s="54"/>
      <c r="U469" s="54"/>
      <c r="V469" s="54"/>
      <c r="W469" s="54"/>
      <c r="X469" s="54"/>
      <c r="Y469" s="54"/>
      <c r="Z469" s="54"/>
      <c r="AA469" s="54"/>
      <c r="AB469" s="54"/>
      <c r="AC469" s="52"/>
      <c r="AD469" s="52"/>
    </row>
    <row r="470" spans="1:30" ht="21" customHeight="1">
      <c r="A470" s="180" t="s">
        <v>119</v>
      </c>
      <c r="B470" s="166" t="s">
        <v>515</v>
      </c>
      <c r="C470" s="166" t="s">
        <v>316</v>
      </c>
      <c r="D470" s="166" t="s">
        <v>170</v>
      </c>
      <c r="E470" s="166" t="s">
        <v>171</v>
      </c>
      <c r="F470" s="166" t="s">
        <v>317</v>
      </c>
      <c r="G470" s="166" t="s">
        <v>318</v>
      </c>
      <c r="H470" s="54">
        <v>1058988</v>
      </c>
      <c r="I470" s="54">
        <v>1058988</v>
      </c>
      <c r="J470" s="54">
        <v>1058988</v>
      </c>
      <c r="K470" s="54"/>
      <c r="L470" s="54">
        <v>317696.40000000002</v>
      </c>
      <c r="M470" s="54"/>
      <c r="N470" s="54">
        <v>741291.6</v>
      </c>
      <c r="O470" s="54"/>
      <c r="P470" s="54"/>
      <c r="Q470" s="54"/>
      <c r="R470" s="54"/>
      <c r="S470" s="54"/>
      <c r="T470" s="54"/>
      <c r="U470" s="54"/>
      <c r="V470" s="54"/>
      <c r="W470" s="54"/>
      <c r="X470" s="54"/>
      <c r="Y470" s="54"/>
      <c r="Z470" s="54"/>
      <c r="AA470" s="54"/>
      <c r="AB470" s="54"/>
      <c r="AC470" s="52"/>
      <c r="AD470" s="52"/>
    </row>
    <row r="471" spans="1:30" ht="21" customHeight="1">
      <c r="A471" s="180" t="s">
        <v>119</v>
      </c>
      <c r="B471" s="166" t="s">
        <v>515</v>
      </c>
      <c r="C471" s="166" t="s">
        <v>316</v>
      </c>
      <c r="D471" s="166" t="s">
        <v>172</v>
      </c>
      <c r="E471" s="166" t="s">
        <v>173</v>
      </c>
      <c r="F471" s="166" t="s">
        <v>311</v>
      </c>
      <c r="G471" s="166" t="s">
        <v>312</v>
      </c>
      <c r="H471" s="54">
        <v>973824</v>
      </c>
      <c r="I471" s="54">
        <v>973824</v>
      </c>
      <c r="J471" s="54">
        <v>973824</v>
      </c>
      <c r="K471" s="54"/>
      <c r="L471" s="54">
        <v>292147.20000000001</v>
      </c>
      <c r="M471" s="54"/>
      <c r="N471" s="54">
        <v>681676.80000000005</v>
      </c>
      <c r="O471" s="54"/>
      <c r="P471" s="54"/>
      <c r="Q471" s="54"/>
      <c r="R471" s="54"/>
      <c r="S471" s="54"/>
      <c r="T471" s="54"/>
      <c r="U471" s="54"/>
      <c r="V471" s="54"/>
      <c r="W471" s="54"/>
      <c r="X471" s="54"/>
      <c r="Y471" s="54"/>
      <c r="Z471" s="54"/>
      <c r="AA471" s="54"/>
      <c r="AB471" s="54"/>
      <c r="AC471" s="52"/>
      <c r="AD471" s="52"/>
    </row>
    <row r="472" spans="1:30" ht="21" customHeight="1">
      <c r="A472" s="180" t="s">
        <v>119</v>
      </c>
      <c r="B472" s="166" t="s">
        <v>515</v>
      </c>
      <c r="C472" s="166" t="s">
        <v>316</v>
      </c>
      <c r="D472" s="166" t="s">
        <v>172</v>
      </c>
      <c r="E472" s="166" t="s">
        <v>173</v>
      </c>
      <c r="F472" s="166" t="s">
        <v>313</v>
      </c>
      <c r="G472" s="166" t="s">
        <v>314</v>
      </c>
      <c r="H472" s="54">
        <v>114000</v>
      </c>
      <c r="I472" s="54">
        <v>114000</v>
      </c>
      <c r="J472" s="54">
        <v>114000</v>
      </c>
      <c r="K472" s="54"/>
      <c r="L472" s="54">
        <v>34200</v>
      </c>
      <c r="M472" s="54"/>
      <c r="N472" s="54">
        <v>79800</v>
      </c>
      <c r="O472" s="54"/>
      <c r="P472" s="54"/>
      <c r="Q472" s="54"/>
      <c r="R472" s="54"/>
      <c r="S472" s="54"/>
      <c r="T472" s="54"/>
      <c r="U472" s="54"/>
      <c r="V472" s="54"/>
      <c r="W472" s="54"/>
      <c r="X472" s="54"/>
      <c r="Y472" s="54"/>
      <c r="Z472" s="54"/>
      <c r="AA472" s="54"/>
      <c r="AB472" s="54"/>
      <c r="AC472" s="52"/>
      <c r="AD472" s="52"/>
    </row>
    <row r="473" spans="1:30" ht="21" customHeight="1">
      <c r="A473" s="180" t="s">
        <v>119</v>
      </c>
      <c r="B473" s="166" t="s">
        <v>515</v>
      </c>
      <c r="C473" s="166" t="s">
        <v>316</v>
      </c>
      <c r="D473" s="166" t="s">
        <v>172</v>
      </c>
      <c r="E473" s="166" t="s">
        <v>173</v>
      </c>
      <c r="F473" s="166" t="s">
        <v>313</v>
      </c>
      <c r="G473" s="166" t="s">
        <v>314</v>
      </c>
      <c r="H473" s="54">
        <v>103104</v>
      </c>
      <c r="I473" s="54">
        <v>103104</v>
      </c>
      <c r="J473" s="54">
        <v>103104</v>
      </c>
      <c r="K473" s="54"/>
      <c r="L473" s="54">
        <v>30931.200000000001</v>
      </c>
      <c r="M473" s="54"/>
      <c r="N473" s="54">
        <v>72172.800000000003</v>
      </c>
      <c r="O473" s="54"/>
      <c r="P473" s="54"/>
      <c r="Q473" s="54"/>
      <c r="R473" s="54"/>
      <c r="S473" s="54"/>
      <c r="T473" s="54"/>
      <c r="U473" s="54"/>
      <c r="V473" s="54"/>
      <c r="W473" s="54"/>
      <c r="X473" s="54"/>
      <c r="Y473" s="54"/>
      <c r="Z473" s="54"/>
      <c r="AA473" s="54"/>
      <c r="AB473" s="54"/>
      <c r="AC473" s="52"/>
      <c r="AD473" s="52"/>
    </row>
    <row r="474" spans="1:30" ht="21" customHeight="1">
      <c r="A474" s="180" t="s">
        <v>119</v>
      </c>
      <c r="B474" s="166" t="s">
        <v>515</v>
      </c>
      <c r="C474" s="166" t="s">
        <v>316</v>
      </c>
      <c r="D474" s="166" t="s">
        <v>172</v>
      </c>
      <c r="E474" s="166" t="s">
        <v>173</v>
      </c>
      <c r="F474" s="166" t="s">
        <v>317</v>
      </c>
      <c r="G474" s="166" t="s">
        <v>318</v>
      </c>
      <c r="H474" s="54">
        <v>163236</v>
      </c>
      <c r="I474" s="54">
        <v>163236</v>
      </c>
      <c r="J474" s="54">
        <v>163236</v>
      </c>
      <c r="K474" s="54"/>
      <c r="L474" s="54">
        <v>48970.8</v>
      </c>
      <c r="M474" s="54"/>
      <c r="N474" s="54">
        <v>114265.2</v>
      </c>
      <c r="O474" s="54"/>
      <c r="P474" s="54"/>
      <c r="Q474" s="54"/>
      <c r="R474" s="54"/>
      <c r="S474" s="54"/>
      <c r="T474" s="54"/>
      <c r="U474" s="54"/>
      <c r="V474" s="54"/>
      <c r="W474" s="54"/>
      <c r="X474" s="54"/>
      <c r="Y474" s="54"/>
      <c r="Z474" s="54"/>
      <c r="AA474" s="54"/>
      <c r="AB474" s="54"/>
      <c r="AC474" s="52"/>
      <c r="AD474" s="52"/>
    </row>
    <row r="475" spans="1:30" ht="21" customHeight="1">
      <c r="A475" s="180" t="s">
        <v>119</v>
      </c>
      <c r="B475" s="166" t="s">
        <v>515</v>
      </c>
      <c r="C475" s="166" t="s">
        <v>316</v>
      </c>
      <c r="D475" s="166" t="s">
        <v>172</v>
      </c>
      <c r="E475" s="166" t="s">
        <v>173</v>
      </c>
      <c r="F475" s="166" t="s">
        <v>317</v>
      </c>
      <c r="G475" s="166" t="s">
        <v>318</v>
      </c>
      <c r="H475" s="54">
        <v>262440</v>
      </c>
      <c r="I475" s="54">
        <v>262440</v>
      </c>
      <c r="J475" s="54">
        <v>262440</v>
      </c>
      <c r="K475" s="54"/>
      <c r="L475" s="54">
        <v>78732</v>
      </c>
      <c r="M475" s="54"/>
      <c r="N475" s="54">
        <v>183708</v>
      </c>
      <c r="O475" s="54"/>
      <c r="P475" s="54"/>
      <c r="Q475" s="54"/>
      <c r="R475" s="54"/>
      <c r="S475" s="54"/>
      <c r="T475" s="54"/>
      <c r="U475" s="54"/>
      <c r="V475" s="54"/>
      <c r="W475" s="54"/>
      <c r="X475" s="54"/>
      <c r="Y475" s="54"/>
      <c r="Z475" s="54"/>
      <c r="AA475" s="54"/>
      <c r="AB475" s="54"/>
      <c r="AC475" s="52"/>
      <c r="AD475" s="52"/>
    </row>
    <row r="476" spans="1:30" ht="21" customHeight="1">
      <c r="A476" s="180" t="s">
        <v>119</v>
      </c>
      <c r="B476" s="166" t="s">
        <v>515</v>
      </c>
      <c r="C476" s="166" t="s">
        <v>316</v>
      </c>
      <c r="D476" s="166" t="s">
        <v>172</v>
      </c>
      <c r="E476" s="166" t="s">
        <v>173</v>
      </c>
      <c r="F476" s="166" t="s">
        <v>317</v>
      </c>
      <c r="G476" s="166" t="s">
        <v>318</v>
      </c>
      <c r="H476" s="54">
        <v>343872</v>
      </c>
      <c r="I476" s="54">
        <v>343872</v>
      </c>
      <c r="J476" s="54">
        <v>343872</v>
      </c>
      <c r="K476" s="54"/>
      <c r="L476" s="54">
        <v>103161.60000000001</v>
      </c>
      <c r="M476" s="54"/>
      <c r="N476" s="54">
        <v>240710.39999999999</v>
      </c>
      <c r="O476" s="54"/>
      <c r="P476" s="54"/>
      <c r="Q476" s="54"/>
      <c r="R476" s="54"/>
      <c r="S476" s="54"/>
      <c r="T476" s="54"/>
      <c r="U476" s="54"/>
      <c r="V476" s="54"/>
      <c r="W476" s="54"/>
      <c r="X476" s="54"/>
      <c r="Y476" s="54"/>
      <c r="Z476" s="54"/>
      <c r="AA476" s="54"/>
      <c r="AB476" s="54"/>
      <c r="AC476" s="52"/>
      <c r="AD476" s="52"/>
    </row>
    <row r="477" spans="1:30" ht="21" customHeight="1">
      <c r="A477" s="180" t="s">
        <v>119</v>
      </c>
      <c r="B477" s="166" t="s">
        <v>516</v>
      </c>
      <c r="C477" s="166" t="s">
        <v>285</v>
      </c>
      <c r="D477" s="166" t="s">
        <v>170</v>
      </c>
      <c r="E477" s="166" t="s">
        <v>171</v>
      </c>
      <c r="F477" s="166" t="s">
        <v>346</v>
      </c>
      <c r="G477" s="166" t="s">
        <v>285</v>
      </c>
      <c r="H477" s="54">
        <v>5600</v>
      </c>
      <c r="I477" s="54">
        <v>5600</v>
      </c>
      <c r="J477" s="54">
        <v>5600</v>
      </c>
      <c r="K477" s="54"/>
      <c r="L477" s="54">
        <v>1680</v>
      </c>
      <c r="M477" s="54"/>
      <c r="N477" s="54">
        <v>3920</v>
      </c>
      <c r="O477" s="54"/>
      <c r="P477" s="54"/>
      <c r="Q477" s="54"/>
      <c r="R477" s="54"/>
      <c r="S477" s="54"/>
      <c r="T477" s="54"/>
      <c r="U477" s="54"/>
      <c r="V477" s="54"/>
      <c r="W477" s="54"/>
      <c r="X477" s="54"/>
      <c r="Y477" s="54"/>
      <c r="Z477" s="54"/>
      <c r="AA477" s="54"/>
      <c r="AB477" s="54"/>
      <c r="AC477" s="52"/>
      <c r="AD477" s="52"/>
    </row>
    <row r="478" spans="1:30" ht="21" customHeight="1">
      <c r="A478" s="180" t="s">
        <v>119</v>
      </c>
      <c r="B478" s="166" t="s">
        <v>517</v>
      </c>
      <c r="C478" s="166" t="s">
        <v>352</v>
      </c>
      <c r="D478" s="166" t="s">
        <v>170</v>
      </c>
      <c r="E478" s="166" t="s">
        <v>171</v>
      </c>
      <c r="F478" s="166" t="s">
        <v>353</v>
      </c>
      <c r="G478" s="166" t="s">
        <v>354</v>
      </c>
      <c r="H478" s="54">
        <v>15000</v>
      </c>
      <c r="I478" s="54">
        <v>15000</v>
      </c>
      <c r="J478" s="54">
        <v>15000</v>
      </c>
      <c r="K478" s="54"/>
      <c r="L478" s="54">
        <v>4500</v>
      </c>
      <c r="M478" s="54"/>
      <c r="N478" s="54">
        <v>10500</v>
      </c>
      <c r="O478" s="54"/>
      <c r="P478" s="54"/>
      <c r="Q478" s="54"/>
      <c r="R478" s="54"/>
      <c r="S478" s="54"/>
      <c r="T478" s="54"/>
      <c r="U478" s="54"/>
      <c r="V478" s="54"/>
      <c r="W478" s="54"/>
      <c r="X478" s="54"/>
      <c r="Y478" s="54"/>
      <c r="Z478" s="54"/>
      <c r="AA478" s="54"/>
      <c r="AB478" s="54"/>
      <c r="AC478" s="52"/>
      <c r="AD478" s="52"/>
    </row>
    <row r="479" spans="1:30" ht="21" customHeight="1">
      <c r="A479" s="180" t="s">
        <v>119</v>
      </c>
      <c r="B479" s="166" t="s">
        <v>518</v>
      </c>
      <c r="C479" s="166" t="s">
        <v>348</v>
      </c>
      <c r="D479" s="166" t="s">
        <v>214</v>
      </c>
      <c r="E479" s="166" t="s">
        <v>215</v>
      </c>
      <c r="F479" s="166" t="s">
        <v>349</v>
      </c>
      <c r="G479" s="166" t="s">
        <v>350</v>
      </c>
      <c r="H479" s="54">
        <v>16956</v>
      </c>
      <c r="I479" s="54">
        <v>16956</v>
      </c>
      <c r="J479" s="54">
        <v>16956</v>
      </c>
      <c r="K479" s="54"/>
      <c r="L479" s="54">
        <v>5086.8</v>
      </c>
      <c r="M479" s="54"/>
      <c r="N479" s="54">
        <v>11869.2</v>
      </c>
      <c r="O479" s="54"/>
      <c r="P479" s="54"/>
      <c r="Q479" s="54"/>
      <c r="R479" s="54"/>
      <c r="S479" s="54"/>
      <c r="T479" s="54"/>
      <c r="U479" s="54"/>
      <c r="V479" s="54"/>
      <c r="W479" s="54"/>
      <c r="X479" s="54"/>
      <c r="Y479" s="54"/>
      <c r="Z479" s="54"/>
      <c r="AA479" s="54"/>
      <c r="AB479" s="54"/>
      <c r="AC479" s="52"/>
      <c r="AD479" s="52"/>
    </row>
    <row r="480" spans="1:30" ht="21" customHeight="1">
      <c r="A480" s="180" t="s">
        <v>119</v>
      </c>
      <c r="B480" s="166" t="s">
        <v>519</v>
      </c>
      <c r="C480" s="166" t="s">
        <v>366</v>
      </c>
      <c r="D480" s="166" t="s">
        <v>170</v>
      </c>
      <c r="E480" s="166" t="s">
        <v>171</v>
      </c>
      <c r="F480" s="166" t="s">
        <v>353</v>
      </c>
      <c r="G480" s="166" t="s">
        <v>354</v>
      </c>
      <c r="H480" s="54">
        <v>9320</v>
      </c>
      <c r="I480" s="54">
        <v>9320</v>
      </c>
      <c r="J480" s="54">
        <v>9320</v>
      </c>
      <c r="K480" s="54"/>
      <c r="L480" s="54">
        <v>2796</v>
      </c>
      <c r="M480" s="54"/>
      <c r="N480" s="54">
        <v>6524</v>
      </c>
      <c r="O480" s="54"/>
      <c r="P480" s="54"/>
      <c r="Q480" s="54"/>
      <c r="R480" s="54"/>
      <c r="S480" s="54"/>
      <c r="T480" s="54"/>
      <c r="U480" s="54"/>
      <c r="V480" s="54"/>
      <c r="W480" s="54"/>
      <c r="X480" s="54"/>
      <c r="Y480" s="54"/>
      <c r="Z480" s="54"/>
      <c r="AA480" s="54"/>
      <c r="AB480" s="54"/>
      <c r="AC480" s="52"/>
      <c r="AD480" s="52"/>
    </row>
    <row r="481" spans="1:30" ht="21" customHeight="1">
      <c r="A481" s="180" t="s">
        <v>119</v>
      </c>
      <c r="B481" s="166" t="s">
        <v>519</v>
      </c>
      <c r="C481" s="166" t="s">
        <v>366</v>
      </c>
      <c r="D481" s="166" t="s">
        <v>170</v>
      </c>
      <c r="E481" s="166" t="s">
        <v>171</v>
      </c>
      <c r="F481" s="166" t="s">
        <v>369</v>
      </c>
      <c r="G481" s="166" t="s">
        <v>370</v>
      </c>
      <c r="H481" s="54">
        <v>1000</v>
      </c>
      <c r="I481" s="54">
        <v>1000</v>
      </c>
      <c r="J481" s="54">
        <v>1000</v>
      </c>
      <c r="K481" s="54"/>
      <c r="L481" s="54">
        <v>300</v>
      </c>
      <c r="M481" s="54"/>
      <c r="N481" s="54">
        <v>700</v>
      </c>
      <c r="O481" s="54"/>
      <c r="P481" s="54"/>
      <c r="Q481" s="54"/>
      <c r="R481" s="54"/>
      <c r="S481" s="54"/>
      <c r="T481" s="54"/>
      <c r="U481" s="54"/>
      <c r="V481" s="54"/>
      <c r="W481" s="54"/>
      <c r="X481" s="54"/>
      <c r="Y481" s="54"/>
      <c r="Z481" s="54"/>
      <c r="AA481" s="54"/>
      <c r="AB481" s="54"/>
      <c r="AC481" s="52"/>
      <c r="AD481" s="52"/>
    </row>
    <row r="482" spans="1:30" ht="21" customHeight="1">
      <c r="A482" s="180" t="s">
        <v>119</v>
      </c>
      <c r="B482" s="166" t="s">
        <v>519</v>
      </c>
      <c r="C482" s="166" t="s">
        <v>366</v>
      </c>
      <c r="D482" s="166" t="s">
        <v>170</v>
      </c>
      <c r="E482" s="166" t="s">
        <v>171</v>
      </c>
      <c r="F482" s="166" t="s">
        <v>373</v>
      </c>
      <c r="G482" s="166" t="s">
        <v>374</v>
      </c>
      <c r="H482" s="54">
        <v>10000</v>
      </c>
      <c r="I482" s="54">
        <v>10000</v>
      </c>
      <c r="J482" s="54">
        <v>10000</v>
      </c>
      <c r="K482" s="54"/>
      <c r="L482" s="54">
        <v>3000</v>
      </c>
      <c r="M482" s="54"/>
      <c r="N482" s="54">
        <v>7000</v>
      </c>
      <c r="O482" s="54"/>
      <c r="P482" s="54"/>
      <c r="Q482" s="54"/>
      <c r="R482" s="54"/>
      <c r="S482" s="54"/>
      <c r="T482" s="54"/>
      <c r="U482" s="54"/>
      <c r="V482" s="54"/>
      <c r="W482" s="54"/>
      <c r="X482" s="54"/>
      <c r="Y482" s="54"/>
      <c r="Z482" s="54"/>
      <c r="AA482" s="54"/>
      <c r="AB482" s="54"/>
      <c r="AC482" s="52"/>
      <c r="AD482" s="52"/>
    </row>
    <row r="483" spans="1:30" ht="21" customHeight="1">
      <c r="A483" s="180" t="s">
        <v>119</v>
      </c>
      <c r="B483" s="166" t="s">
        <v>520</v>
      </c>
      <c r="C483" s="166" t="s">
        <v>400</v>
      </c>
      <c r="D483" s="166" t="s">
        <v>168</v>
      </c>
      <c r="E483" s="166" t="s">
        <v>169</v>
      </c>
      <c r="F483" s="166" t="s">
        <v>313</v>
      </c>
      <c r="G483" s="166" t="s">
        <v>314</v>
      </c>
      <c r="H483" s="54">
        <v>50400</v>
      </c>
      <c r="I483" s="54">
        <v>50400</v>
      </c>
      <c r="J483" s="54">
        <v>50400</v>
      </c>
      <c r="K483" s="54"/>
      <c r="L483" s="54">
        <v>15120</v>
      </c>
      <c r="M483" s="54"/>
      <c r="N483" s="54">
        <v>35280</v>
      </c>
      <c r="O483" s="54"/>
      <c r="P483" s="54"/>
      <c r="Q483" s="54"/>
      <c r="R483" s="54"/>
      <c r="S483" s="54"/>
      <c r="T483" s="54"/>
      <c r="U483" s="54"/>
      <c r="V483" s="54"/>
      <c r="W483" s="54"/>
      <c r="X483" s="54"/>
      <c r="Y483" s="54"/>
      <c r="Z483" s="54"/>
      <c r="AA483" s="54"/>
      <c r="AB483" s="54"/>
      <c r="AC483" s="52"/>
      <c r="AD483" s="52"/>
    </row>
    <row r="484" spans="1:30" ht="21" customHeight="1">
      <c r="A484" s="180" t="s">
        <v>119</v>
      </c>
      <c r="B484" s="166" t="s">
        <v>520</v>
      </c>
      <c r="C484" s="166" t="s">
        <v>400</v>
      </c>
      <c r="D484" s="166" t="s">
        <v>170</v>
      </c>
      <c r="E484" s="166" t="s">
        <v>171</v>
      </c>
      <c r="F484" s="166" t="s">
        <v>313</v>
      </c>
      <c r="G484" s="166" t="s">
        <v>314</v>
      </c>
      <c r="H484" s="54">
        <v>459600</v>
      </c>
      <c r="I484" s="54">
        <v>459600</v>
      </c>
      <c r="J484" s="54">
        <v>459600</v>
      </c>
      <c r="K484" s="54"/>
      <c r="L484" s="54">
        <v>137880</v>
      </c>
      <c r="M484" s="54"/>
      <c r="N484" s="54">
        <v>321720</v>
      </c>
      <c r="O484" s="54"/>
      <c r="P484" s="54"/>
      <c r="Q484" s="54"/>
      <c r="R484" s="54"/>
      <c r="S484" s="54"/>
      <c r="T484" s="54"/>
      <c r="U484" s="54"/>
      <c r="V484" s="54"/>
      <c r="W484" s="54"/>
      <c r="X484" s="54"/>
      <c r="Y484" s="54"/>
      <c r="Z484" s="54"/>
      <c r="AA484" s="54"/>
      <c r="AB484" s="54"/>
      <c r="AC484" s="52"/>
      <c r="AD484" s="52"/>
    </row>
    <row r="485" spans="1:30" ht="21" customHeight="1">
      <c r="A485" s="180" t="s">
        <v>119</v>
      </c>
      <c r="B485" s="166" t="s">
        <v>520</v>
      </c>
      <c r="C485" s="166" t="s">
        <v>400</v>
      </c>
      <c r="D485" s="166" t="s">
        <v>172</v>
      </c>
      <c r="E485" s="166" t="s">
        <v>173</v>
      </c>
      <c r="F485" s="166" t="s">
        <v>313</v>
      </c>
      <c r="G485" s="166" t="s">
        <v>314</v>
      </c>
      <c r="H485" s="54">
        <v>158400</v>
      </c>
      <c r="I485" s="54">
        <v>158400</v>
      </c>
      <c r="J485" s="54">
        <v>158400</v>
      </c>
      <c r="K485" s="54"/>
      <c r="L485" s="54">
        <v>47520</v>
      </c>
      <c r="M485" s="54"/>
      <c r="N485" s="54">
        <v>110880</v>
      </c>
      <c r="O485" s="54"/>
      <c r="P485" s="54"/>
      <c r="Q485" s="54"/>
      <c r="R485" s="54"/>
      <c r="S485" s="54"/>
      <c r="T485" s="54"/>
      <c r="U485" s="54"/>
      <c r="V485" s="54"/>
      <c r="W485" s="54"/>
      <c r="X485" s="54"/>
      <c r="Y485" s="54"/>
      <c r="Z485" s="54"/>
      <c r="AA485" s="54"/>
      <c r="AB485" s="54"/>
      <c r="AC485" s="52"/>
      <c r="AD485" s="52"/>
    </row>
    <row r="486" spans="1:30" ht="21" customHeight="1">
      <c r="A486" s="180" t="s">
        <v>119</v>
      </c>
      <c r="B486" s="166" t="s">
        <v>521</v>
      </c>
      <c r="C486" s="166" t="s">
        <v>358</v>
      </c>
      <c r="D486" s="166" t="s">
        <v>168</v>
      </c>
      <c r="E486" s="166" t="s">
        <v>169</v>
      </c>
      <c r="F486" s="166" t="s">
        <v>317</v>
      </c>
      <c r="G486" s="166" t="s">
        <v>318</v>
      </c>
      <c r="H486" s="54">
        <v>36000</v>
      </c>
      <c r="I486" s="54">
        <v>36000</v>
      </c>
      <c r="J486" s="54">
        <v>36000</v>
      </c>
      <c r="K486" s="54"/>
      <c r="L486" s="54">
        <v>10800</v>
      </c>
      <c r="M486" s="54"/>
      <c r="N486" s="54">
        <v>25200</v>
      </c>
      <c r="O486" s="54"/>
      <c r="P486" s="54"/>
      <c r="Q486" s="54"/>
      <c r="R486" s="54"/>
      <c r="S486" s="54"/>
      <c r="T486" s="54"/>
      <c r="U486" s="54"/>
      <c r="V486" s="54"/>
      <c r="W486" s="54"/>
      <c r="X486" s="54"/>
      <c r="Y486" s="54"/>
      <c r="Z486" s="54"/>
      <c r="AA486" s="54"/>
      <c r="AB486" s="54"/>
      <c r="AC486" s="52"/>
      <c r="AD486" s="52"/>
    </row>
    <row r="487" spans="1:30" ht="21" customHeight="1">
      <c r="A487" s="180" t="s">
        <v>119</v>
      </c>
      <c r="B487" s="166" t="s">
        <v>521</v>
      </c>
      <c r="C487" s="166" t="s">
        <v>358</v>
      </c>
      <c r="D487" s="166" t="s">
        <v>170</v>
      </c>
      <c r="E487" s="166" t="s">
        <v>171</v>
      </c>
      <c r="F487" s="166" t="s">
        <v>317</v>
      </c>
      <c r="G487" s="166" t="s">
        <v>318</v>
      </c>
      <c r="H487" s="54">
        <v>342000</v>
      </c>
      <c r="I487" s="54">
        <v>342000</v>
      </c>
      <c r="J487" s="54">
        <v>342000</v>
      </c>
      <c r="K487" s="54"/>
      <c r="L487" s="54">
        <v>102600</v>
      </c>
      <c r="M487" s="54"/>
      <c r="N487" s="54">
        <v>239400</v>
      </c>
      <c r="O487" s="54"/>
      <c r="P487" s="54"/>
      <c r="Q487" s="54"/>
      <c r="R487" s="54"/>
      <c r="S487" s="54"/>
      <c r="T487" s="54"/>
      <c r="U487" s="54"/>
      <c r="V487" s="54"/>
      <c r="W487" s="54"/>
      <c r="X487" s="54"/>
      <c r="Y487" s="54"/>
      <c r="Z487" s="54"/>
      <c r="AA487" s="54"/>
      <c r="AB487" s="54"/>
      <c r="AC487" s="52"/>
      <c r="AD487" s="52"/>
    </row>
    <row r="488" spans="1:30" ht="21" customHeight="1">
      <c r="A488" s="180" t="s">
        <v>119</v>
      </c>
      <c r="B488" s="166" t="s">
        <v>521</v>
      </c>
      <c r="C488" s="166" t="s">
        <v>358</v>
      </c>
      <c r="D488" s="166" t="s">
        <v>172</v>
      </c>
      <c r="E488" s="166" t="s">
        <v>173</v>
      </c>
      <c r="F488" s="166" t="s">
        <v>317</v>
      </c>
      <c r="G488" s="166" t="s">
        <v>318</v>
      </c>
      <c r="H488" s="54">
        <v>114000</v>
      </c>
      <c r="I488" s="54">
        <v>114000</v>
      </c>
      <c r="J488" s="54">
        <v>114000</v>
      </c>
      <c r="K488" s="54"/>
      <c r="L488" s="54">
        <v>34200</v>
      </c>
      <c r="M488" s="54"/>
      <c r="N488" s="54">
        <v>79800</v>
      </c>
      <c r="O488" s="54"/>
      <c r="P488" s="54"/>
      <c r="Q488" s="54"/>
      <c r="R488" s="54"/>
      <c r="S488" s="54"/>
      <c r="T488" s="54"/>
      <c r="U488" s="54"/>
      <c r="V488" s="54"/>
      <c r="W488" s="54"/>
      <c r="X488" s="54"/>
      <c r="Y488" s="54"/>
      <c r="Z488" s="54"/>
      <c r="AA488" s="54"/>
      <c r="AB488" s="54"/>
      <c r="AC488" s="52"/>
      <c r="AD488" s="52"/>
    </row>
    <row r="489" spans="1:30" ht="21" customHeight="1">
      <c r="A489" s="180" t="s">
        <v>119</v>
      </c>
      <c r="B489" s="166" t="s">
        <v>522</v>
      </c>
      <c r="C489" s="166" t="s">
        <v>378</v>
      </c>
      <c r="D489" s="166" t="s">
        <v>168</v>
      </c>
      <c r="E489" s="166" t="s">
        <v>169</v>
      </c>
      <c r="F489" s="166" t="s">
        <v>361</v>
      </c>
      <c r="G489" s="166" t="s">
        <v>362</v>
      </c>
      <c r="H489" s="54">
        <v>21002</v>
      </c>
      <c r="I489" s="54">
        <v>21002</v>
      </c>
      <c r="J489" s="54">
        <v>21002</v>
      </c>
      <c r="K489" s="54"/>
      <c r="L489" s="54">
        <v>6300.6</v>
      </c>
      <c r="M489" s="54"/>
      <c r="N489" s="54">
        <v>14701.4</v>
      </c>
      <c r="O489" s="54"/>
      <c r="P489" s="54"/>
      <c r="Q489" s="54"/>
      <c r="R489" s="54"/>
      <c r="S489" s="54"/>
      <c r="T489" s="54"/>
      <c r="U489" s="54"/>
      <c r="V489" s="54"/>
      <c r="W489" s="54"/>
      <c r="X489" s="54"/>
      <c r="Y489" s="54"/>
      <c r="Z489" s="54"/>
      <c r="AA489" s="54"/>
      <c r="AB489" s="54"/>
      <c r="AC489" s="52"/>
      <c r="AD489" s="52"/>
    </row>
    <row r="490" spans="1:30" ht="21" customHeight="1">
      <c r="A490" s="180" t="s">
        <v>119</v>
      </c>
      <c r="B490" s="166" t="s">
        <v>522</v>
      </c>
      <c r="C490" s="166" t="s">
        <v>378</v>
      </c>
      <c r="D490" s="166" t="s">
        <v>170</v>
      </c>
      <c r="E490" s="166" t="s">
        <v>171</v>
      </c>
      <c r="F490" s="166" t="s">
        <v>361</v>
      </c>
      <c r="G490" s="166" t="s">
        <v>362</v>
      </c>
      <c r="H490" s="54">
        <v>252957</v>
      </c>
      <c r="I490" s="54">
        <v>252957</v>
      </c>
      <c r="J490" s="54">
        <v>252957</v>
      </c>
      <c r="K490" s="54"/>
      <c r="L490" s="54">
        <v>75887.100000000006</v>
      </c>
      <c r="M490" s="54"/>
      <c r="N490" s="54">
        <v>177069.9</v>
      </c>
      <c r="O490" s="54"/>
      <c r="P490" s="54"/>
      <c r="Q490" s="54"/>
      <c r="R490" s="54"/>
      <c r="S490" s="54"/>
      <c r="T490" s="54"/>
      <c r="U490" s="54"/>
      <c r="V490" s="54"/>
      <c r="W490" s="54"/>
      <c r="X490" s="54"/>
      <c r="Y490" s="54"/>
      <c r="Z490" s="54"/>
      <c r="AA490" s="54"/>
      <c r="AB490" s="54"/>
      <c r="AC490" s="52"/>
      <c r="AD490" s="52"/>
    </row>
    <row r="491" spans="1:30" ht="21" customHeight="1">
      <c r="A491" s="180" t="s">
        <v>119</v>
      </c>
      <c r="B491" s="166" t="s">
        <v>522</v>
      </c>
      <c r="C491" s="166" t="s">
        <v>378</v>
      </c>
      <c r="D491" s="166" t="s">
        <v>172</v>
      </c>
      <c r="E491" s="166" t="s">
        <v>173</v>
      </c>
      <c r="F491" s="166" t="s">
        <v>361</v>
      </c>
      <c r="G491" s="166" t="s">
        <v>362</v>
      </c>
      <c r="H491" s="54">
        <v>81152</v>
      </c>
      <c r="I491" s="54">
        <v>81152</v>
      </c>
      <c r="J491" s="54">
        <v>81152</v>
      </c>
      <c r="K491" s="54"/>
      <c r="L491" s="54">
        <v>24345.599999999999</v>
      </c>
      <c r="M491" s="54"/>
      <c r="N491" s="54">
        <v>56806.400000000001</v>
      </c>
      <c r="O491" s="54"/>
      <c r="P491" s="54"/>
      <c r="Q491" s="54"/>
      <c r="R491" s="54"/>
      <c r="S491" s="54"/>
      <c r="T491" s="54"/>
      <c r="U491" s="54"/>
      <c r="V491" s="54"/>
      <c r="W491" s="54"/>
      <c r="X491" s="54"/>
      <c r="Y491" s="54"/>
      <c r="Z491" s="54"/>
      <c r="AA491" s="54"/>
      <c r="AB491" s="54"/>
      <c r="AC491" s="52"/>
      <c r="AD491" s="52"/>
    </row>
    <row r="492" spans="1:30" ht="21" customHeight="1">
      <c r="A492" s="180" t="s">
        <v>121</v>
      </c>
      <c r="B492" s="166" t="s">
        <v>523</v>
      </c>
      <c r="C492" s="166" t="s">
        <v>320</v>
      </c>
      <c r="D492" s="166" t="s">
        <v>170</v>
      </c>
      <c r="E492" s="166" t="s">
        <v>171</v>
      </c>
      <c r="F492" s="166" t="s">
        <v>321</v>
      </c>
      <c r="G492" s="166" t="s">
        <v>322</v>
      </c>
      <c r="H492" s="54">
        <v>244638.13</v>
      </c>
      <c r="I492" s="54">
        <v>244638.13</v>
      </c>
      <c r="J492" s="54">
        <v>244638.13</v>
      </c>
      <c r="K492" s="54"/>
      <c r="L492" s="54">
        <v>73391.44</v>
      </c>
      <c r="M492" s="54"/>
      <c r="N492" s="54">
        <v>171246.69</v>
      </c>
      <c r="O492" s="54"/>
      <c r="P492" s="54"/>
      <c r="Q492" s="54"/>
      <c r="R492" s="54"/>
      <c r="S492" s="54"/>
      <c r="T492" s="54"/>
      <c r="U492" s="54"/>
      <c r="V492" s="54"/>
      <c r="W492" s="54"/>
      <c r="X492" s="54"/>
      <c r="Y492" s="54"/>
      <c r="Z492" s="54"/>
      <c r="AA492" s="54"/>
      <c r="AB492" s="54"/>
      <c r="AC492" s="52"/>
      <c r="AD492" s="52"/>
    </row>
    <row r="493" spans="1:30" ht="21" customHeight="1">
      <c r="A493" s="180" t="s">
        <v>121</v>
      </c>
      <c r="B493" s="166" t="s">
        <v>523</v>
      </c>
      <c r="C493" s="166" t="s">
        <v>320</v>
      </c>
      <c r="D493" s="166" t="s">
        <v>208</v>
      </c>
      <c r="E493" s="166" t="s">
        <v>209</v>
      </c>
      <c r="F493" s="166" t="s">
        <v>323</v>
      </c>
      <c r="G493" s="166" t="s">
        <v>324</v>
      </c>
      <c r="H493" s="54">
        <v>4129250.08</v>
      </c>
      <c r="I493" s="54">
        <v>4129250.08</v>
      </c>
      <c r="J493" s="54">
        <v>4129250.08</v>
      </c>
      <c r="K493" s="54"/>
      <c r="L493" s="54">
        <v>1238775.02</v>
      </c>
      <c r="M493" s="54"/>
      <c r="N493" s="54">
        <v>2890475.06</v>
      </c>
      <c r="O493" s="54"/>
      <c r="P493" s="54"/>
      <c r="Q493" s="54"/>
      <c r="R493" s="54"/>
      <c r="S493" s="54"/>
      <c r="T493" s="54"/>
      <c r="U493" s="54"/>
      <c r="V493" s="54"/>
      <c r="W493" s="54"/>
      <c r="X493" s="54"/>
      <c r="Y493" s="54"/>
      <c r="Z493" s="54"/>
      <c r="AA493" s="54"/>
      <c r="AB493" s="54"/>
      <c r="AC493" s="52"/>
      <c r="AD493" s="52"/>
    </row>
    <row r="494" spans="1:30" ht="21" customHeight="1">
      <c r="A494" s="180" t="s">
        <v>121</v>
      </c>
      <c r="B494" s="166" t="s">
        <v>523</v>
      </c>
      <c r="C494" s="166" t="s">
        <v>320</v>
      </c>
      <c r="D494" s="166" t="s">
        <v>210</v>
      </c>
      <c r="E494" s="166" t="s">
        <v>211</v>
      </c>
      <c r="F494" s="166" t="s">
        <v>325</v>
      </c>
      <c r="G494" s="166" t="s">
        <v>326</v>
      </c>
      <c r="H494" s="54">
        <v>1440000</v>
      </c>
      <c r="I494" s="54">
        <v>1440000</v>
      </c>
      <c r="J494" s="54">
        <v>1440000</v>
      </c>
      <c r="K494" s="54"/>
      <c r="L494" s="54">
        <v>432000</v>
      </c>
      <c r="M494" s="54"/>
      <c r="N494" s="54">
        <v>1008000</v>
      </c>
      <c r="O494" s="54"/>
      <c r="P494" s="54"/>
      <c r="Q494" s="54"/>
      <c r="R494" s="54"/>
      <c r="S494" s="54"/>
      <c r="T494" s="54"/>
      <c r="U494" s="54"/>
      <c r="V494" s="54"/>
      <c r="W494" s="54"/>
      <c r="X494" s="54"/>
      <c r="Y494" s="54"/>
      <c r="Z494" s="54"/>
      <c r="AA494" s="54"/>
      <c r="AB494" s="54"/>
      <c r="AC494" s="52"/>
      <c r="AD494" s="52"/>
    </row>
    <row r="495" spans="1:30" ht="21" customHeight="1">
      <c r="A495" s="180" t="s">
        <v>121</v>
      </c>
      <c r="B495" s="166" t="s">
        <v>523</v>
      </c>
      <c r="C495" s="166" t="s">
        <v>320</v>
      </c>
      <c r="D495" s="166" t="s">
        <v>222</v>
      </c>
      <c r="E495" s="166" t="s">
        <v>223</v>
      </c>
      <c r="F495" s="166" t="s">
        <v>327</v>
      </c>
      <c r="G495" s="166" t="s">
        <v>328</v>
      </c>
      <c r="H495" s="54">
        <v>146782.88</v>
      </c>
      <c r="I495" s="54">
        <v>146782.88</v>
      </c>
      <c r="J495" s="54">
        <v>146782.88</v>
      </c>
      <c r="K495" s="54"/>
      <c r="L495" s="54">
        <v>44034.86</v>
      </c>
      <c r="M495" s="54"/>
      <c r="N495" s="54">
        <v>102748.02</v>
      </c>
      <c r="O495" s="54"/>
      <c r="P495" s="54"/>
      <c r="Q495" s="54"/>
      <c r="R495" s="54"/>
      <c r="S495" s="54"/>
      <c r="T495" s="54"/>
      <c r="U495" s="54"/>
      <c r="V495" s="54"/>
      <c r="W495" s="54"/>
      <c r="X495" s="54"/>
      <c r="Y495" s="54"/>
      <c r="Z495" s="54"/>
      <c r="AA495" s="54"/>
      <c r="AB495" s="54"/>
      <c r="AC495" s="52"/>
      <c r="AD495" s="52"/>
    </row>
    <row r="496" spans="1:30" ht="21" customHeight="1">
      <c r="A496" s="180" t="s">
        <v>121</v>
      </c>
      <c r="B496" s="166" t="s">
        <v>523</v>
      </c>
      <c r="C496" s="166" t="s">
        <v>320</v>
      </c>
      <c r="D496" s="166" t="s">
        <v>222</v>
      </c>
      <c r="E496" s="166" t="s">
        <v>223</v>
      </c>
      <c r="F496" s="166" t="s">
        <v>327</v>
      </c>
      <c r="G496" s="166" t="s">
        <v>328</v>
      </c>
      <c r="H496" s="54">
        <v>1957105.04</v>
      </c>
      <c r="I496" s="54">
        <v>1957105.04</v>
      </c>
      <c r="J496" s="54">
        <v>1957105.04</v>
      </c>
      <c r="K496" s="54"/>
      <c r="L496" s="54">
        <v>587131.51</v>
      </c>
      <c r="M496" s="54"/>
      <c r="N496" s="54">
        <v>1369973.53</v>
      </c>
      <c r="O496" s="54"/>
      <c r="P496" s="54"/>
      <c r="Q496" s="54"/>
      <c r="R496" s="54"/>
      <c r="S496" s="54"/>
      <c r="T496" s="54"/>
      <c r="U496" s="54"/>
      <c r="V496" s="54"/>
      <c r="W496" s="54"/>
      <c r="X496" s="54"/>
      <c r="Y496" s="54"/>
      <c r="Z496" s="54"/>
      <c r="AA496" s="54"/>
      <c r="AB496" s="54"/>
      <c r="AC496" s="52"/>
      <c r="AD496" s="52"/>
    </row>
    <row r="497" spans="1:30" ht="21" customHeight="1">
      <c r="A497" s="180" t="s">
        <v>121</v>
      </c>
      <c r="B497" s="166" t="s">
        <v>523</v>
      </c>
      <c r="C497" s="166" t="s">
        <v>320</v>
      </c>
      <c r="D497" s="166" t="s">
        <v>224</v>
      </c>
      <c r="E497" s="166" t="s">
        <v>225</v>
      </c>
      <c r="F497" s="166" t="s">
        <v>321</v>
      </c>
      <c r="G497" s="166" t="s">
        <v>322</v>
      </c>
      <c r="H497" s="54">
        <v>73391.44</v>
      </c>
      <c r="I497" s="54">
        <v>73391.44</v>
      </c>
      <c r="J497" s="54">
        <v>73391.44</v>
      </c>
      <c r="K497" s="54"/>
      <c r="L497" s="54">
        <v>22017.43</v>
      </c>
      <c r="M497" s="54"/>
      <c r="N497" s="54">
        <v>51374.01</v>
      </c>
      <c r="O497" s="54"/>
      <c r="P497" s="54"/>
      <c r="Q497" s="54"/>
      <c r="R497" s="54"/>
      <c r="S497" s="54"/>
      <c r="T497" s="54"/>
      <c r="U497" s="54"/>
      <c r="V497" s="54"/>
      <c r="W497" s="54"/>
      <c r="X497" s="54"/>
      <c r="Y497" s="54"/>
      <c r="Z497" s="54"/>
      <c r="AA497" s="54"/>
      <c r="AB497" s="54"/>
      <c r="AC497" s="52"/>
      <c r="AD497" s="52"/>
    </row>
    <row r="498" spans="1:30" ht="21" customHeight="1">
      <c r="A498" s="180" t="s">
        <v>121</v>
      </c>
      <c r="B498" s="166" t="s">
        <v>523</v>
      </c>
      <c r="C498" s="166" t="s">
        <v>320</v>
      </c>
      <c r="D498" s="166" t="s">
        <v>224</v>
      </c>
      <c r="E498" s="166" t="s">
        <v>225</v>
      </c>
      <c r="F498" s="166" t="s">
        <v>321</v>
      </c>
      <c r="G498" s="166" t="s">
        <v>322</v>
      </c>
      <c r="H498" s="54">
        <v>92160</v>
      </c>
      <c r="I498" s="54">
        <v>92160</v>
      </c>
      <c r="J498" s="54">
        <v>92160</v>
      </c>
      <c r="K498" s="54"/>
      <c r="L498" s="54">
        <v>27648</v>
      </c>
      <c r="M498" s="54"/>
      <c r="N498" s="54">
        <v>64512</v>
      </c>
      <c r="O498" s="54"/>
      <c r="P498" s="54"/>
      <c r="Q498" s="54"/>
      <c r="R498" s="54"/>
      <c r="S498" s="54"/>
      <c r="T498" s="54"/>
      <c r="U498" s="54"/>
      <c r="V498" s="54"/>
      <c r="W498" s="54"/>
      <c r="X498" s="54"/>
      <c r="Y498" s="54"/>
      <c r="Z498" s="54"/>
      <c r="AA498" s="54"/>
      <c r="AB498" s="54"/>
      <c r="AC498" s="52"/>
      <c r="AD498" s="52"/>
    </row>
    <row r="499" spans="1:30" ht="21" customHeight="1">
      <c r="A499" s="180" t="s">
        <v>121</v>
      </c>
      <c r="B499" s="166" t="s">
        <v>524</v>
      </c>
      <c r="C499" s="166" t="s">
        <v>231</v>
      </c>
      <c r="D499" s="166" t="s">
        <v>230</v>
      </c>
      <c r="E499" s="166" t="s">
        <v>231</v>
      </c>
      <c r="F499" s="166" t="s">
        <v>330</v>
      </c>
      <c r="G499" s="166" t="s">
        <v>231</v>
      </c>
      <c r="H499" s="54">
        <v>2671812</v>
      </c>
      <c r="I499" s="54">
        <v>2671812</v>
      </c>
      <c r="J499" s="54">
        <v>2671812</v>
      </c>
      <c r="K499" s="54"/>
      <c r="L499" s="54">
        <v>801543.6</v>
      </c>
      <c r="M499" s="54"/>
      <c r="N499" s="54">
        <v>1870268.4</v>
      </c>
      <c r="O499" s="54"/>
      <c r="P499" s="54"/>
      <c r="Q499" s="54"/>
      <c r="R499" s="54"/>
      <c r="S499" s="54"/>
      <c r="T499" s="54"/>
      <c r="U499" s="54"/>
      <c r="V499" s="54"/>
      <c r="W499" s="54"/>
      <c r="X499" s="54"/>
      <c r="Y499" s="54"/>
      <c r="Z499" s="54"/>
      <c r="AA499" s="54"/>
      <c r="AB499" s="54"/>
      <c r="AC499" s="52"/>
      <c r="AD499" s="52"/>
    </row>
    <row r="500" spans="1:30" ht="21" customHeight="1">
      <c r="A500" s="180" t="s">
        <v>121</v>
      </c>
      <c r="B500" s="166" t="s">
        <v>525</v>
      </c>
      <c r="C500" s="166" t="s">
        <v>343</v>
      </c>
      <c r="D500" s="166" t="s">
        <v>168</v>
      </c>
      <c r="E500" s="166" t="s">
        <v>169</v>
      </c>
      <c r="F500" s="166" t="s">
        <v>344</v>
      </c>
      <c r="G500" s="166" t="s">
        <v>343</v>
      </c>
      <c r="H500" s="54">
        <v>20860.560000000001</v>
      </c>
      <c r="I500" s="54">
        <v>20860.560000000001</v>
      </c>
      <c r="J500" s="54">
        <v>20860.560000000001</v>
      </c>
      <c r="K500" s="54"/>
      <c r="L500" s="54">
        <v>6258.17</v>
      </c>
      <c r="M500" s="54"/>
      <c r="N500" s="54">
        <v>14602.39</v>
      </c>
      <c r="O500" s="54"/>
      <c r="P500" s="54"/>
      <c r="Q500" s="54"/>
      <c r="R500" s="54"/>
      <c r="S500" s="54"/>
      <c r="T500" s="54"/>
      <c r="U500" s="54"/>
      <c r="V500" s="54"/>
      <c r="W500" s="54"/>
      <c r="X500" s="54"/>
      <c r="Y500" s="54"/>
      <c r="Z500" s="54"/>
      <c r="AA500" s="54"/>
      <c r="AB500" s="54"/>
      <c r="AC500" s="52"/>
      <c r="AD500" s="52"/>
    </row>
    <row r="501" spans="1:30" ht="21" customHeight="1">
      <c r="A501" s="180" t="s">
        <v>121</v>
      </c>
      <c r="B501" s="166" t="s">
        <v>525</v>
      </c>
      <c r="C501" s="166" t="s">
        <v>343</v>
      </c>
      <c r="D501" s="166" t="s">
        <v>170</v>
      </c>
      <c r="E501" s="166" t="s">
        <v>171</v>
      </c>
      <c r="F501" s="166" t="s">
        <v>344</v>
      </c>
      <c r="G501" s="166" t="s">
        <v>343</v>
      </c>
      <c r="H501" s="54">
        <v>244106.64</v>
      </c>
      <c r="I501" s="54">
        <v>244106.64</v>
      </c>
      <c r="J501" s="54">
        <v>244106.64</v>
      </c>
      <c r="K501" s="54"/>
      <c r="L501" s="54">
        <v>73231.990000000005</v>
      </c>
      <c r="M501" s="54"/>
      <c r="N501" s="54">
        <v>170874.65</v>
      </c>
      <c r="O501" s="54"/>
      <c r="P501" s="54"/>
      <c r="Q501" s="54"/>
      <c r="R501" s="54"/>
      <c r="S501" s="54"/>
      <c r="T501" s="54"/>
      <c r="U501" s="54"/>
      <c r="V501" s="54"/>
      <c r="W501" s="54"/>
      <c r="X501" s="54"/>
      <c r="Y501" s="54"/>
      <c r="Z501" s="54"/>
      <c r="AA501" s="54"/>
      <c r="AB501" s="54"/>
      <c r="AC501" s="52"/>
      <c r="AD501" s="52"/>
    </row>
    <row r="502" spans="1:30" ht="21" customHeight="1">
      <c r="A502" s="180" t="s">
        <v>121</v>
      </c>
      <c r="B502" s="166" t="s">
        <v>525</v>
      </c>
      <c r="C502" s="166" t="s">
        <v>343</v>
      </c>
      <c r="D502" s="166" t="s">
        <v>172</v>
      </c>
      <c r="E502" s="166" t="s">
        <v>173</v>
      </c>
      <c r="F502" s="166" t="s">
        <v>344</v>
      </c>
      <c r="G502" s="166" t="s">
        <v>343</v>
      </c>
      <c r="H502" s="54">
        <v>202735.2</v>
      </c>
      <c r="I502" s="54">
        <v>202735.2</v>
      </c>
      <c r="J502" s="54">
        <v>202735.2</v>
      </c>
      <c r="K502" s="54"/>
      <c r="L502" s="54">
        <v>60820.56</v>
      </c>
      <c r="M502" s="54"/>
      <c r="N502" s="54">
        <v>141914.64000000001</v>
      </c>
      <c r="O502" s="54"/>
      <c r="P502" s="54"/>
      <c r="Q502" s="54"/>
      <c r="R502" s="54"/>
      <c r="S502" s="54"/>
      <c r="T502" s="54"/>
      <c r="U502" s="54"/>
      <c r="V502" s="54"/>
      <c r="W502" s="54"/>
      <c r="X502" s="54"/>
      <c r="Y502" s="54"/>
      <c r="Z502" s="54"/>
      <c r="AA502" s="54"/>
      <c r="AB502" s="54"/>
      <c r="AC502" s="52"/>
      <c r="AD502" s="52"/>
    </row>
    <row r="503" spans="1:30" ht="21" customHeight="1">
      <c r="A503" s="180" t="s">
        <v>121</v>
      </c>
      <c r="B503" s="166" t="s">
        <v>526</v>
      </c>
      <c r="C503" s="166" t="s">
        <v>316</v>
      </c>
      <c r="D503" s="166" t="s">
        <v>168</v>
      </c>
      <c r="E503" s="166" t="s">
        <v>169</v>
      </c>
      <c r="F503" s="166" t="s">
        <v>311</v>
      </c>
      <c r="G503" s="166" t="s">
        <v>312</v>
      </c>
      <c r="H503" s="54">
        <v>526632</v>
      </c>
      <c r="I503" s="54">
        <v>526632</v>
      </c>
      <c r="J503" s="54">
        <v>526632</v>
      </c>
      <c r="K503" s="54"/>
      <c r="L503" s="54">
        <v>157989.6</v>
      </c>
      <c r="M503" s="54"/>
      <c r="N503" s="54">
        <v>368642.4</v>
      </c>
      <c r="O503" s="54"/>
      <c r="P503" s="54"/>
      <c r="Q503" s="54"/>
      <c r="R503" s="54"/>
      <c r="S503" s="54"/>
      <c r="T503" s="54"/>
      <c r="U503" s="54"/>
      <c r="V503" s="54"/>
      <c r="W503" s="54"/>
      <c r="X503" s="54"/>
      <c r="Y503" s="54"/>
      <c r="Z503" s="54"/>
      <c r="AA503" s="54"/>
      <c r="AB503" s="54"/>
      <c r="AC503" s="52"/>
      <c r="AD503" s="52"/>
    </row>
    <row r="504" spans="1:30" ht="21" customHeight="1">
      <c r="A504" s="180" t="s">
        <v>121</v>
      </c>
      <c r="B504" s="166" t="s">
        <v>526</v>
      </c>
      <c r="C504" s="166" t="s">
        <v>316</v>
      </c>
      <c r="D504" s="166" t="s">
        <v>168</v>
      </c>
      <c r="E504" s="166" t="s">
        <v>169</v>
      </c>
      <c r="F504" s="166" t="s">
        <v>313</v>
      </c>
      <c r="G504" s="166" t="s">
        <v>314</v>
      </c>
      <c r="H504" s="54">
        <v>72000</v>
      </c>
      <c r="I504" s="54">
        <v>72000</v>
      </c>
      <c r="J504" s="54">
        <v>72000</v>
      </c>
      <c r="K504" s="54"/>
      <c r="L504" s="54">
        <v>21600</v>
      </c>
      <c r="M504" s="54"/>
      <c r="N504" s="54">
        <v>50400</v>
      </c>
      <c r="O504" s="54"/>
      <c r="P504" s="54"/>
      <c r="Q504" s="54"/>
      <c r="R504" s="54"/>
      <c r="S504" s="54"/>
      <c r="T504" s="54"/>
      <c r="U504" s="54"/>
      <c r="V504" s="54"/>
      <c r="W504" s="54"/>
      <c r="X504" s="54"/>
      <c r="Y504" s="54"/>
      <c r="Z504" s="54"/>
      <c r="AA504" s="54"/>
      <c r="AB504" s="54"/>
      <c r="AC504" s="52"/>
      <c r="AD504" s="52"/>
    </row>
    <row r="505" spans="1:30" ht="21" customHeight="1">
      <c r="A505" s="180" t="s">
        <v>121</v>
      </c>
      <c r="B505" s="166" t="s">
        <v>526</v>
      </c>
      <c r="C505" s="166" t="s">
        <v>316</v>
      </c>
      <c r="D505" s="166" t="s">
        <v>168</v>
      </c>
      <c r="E505" s="166" t="s">
        <v>169</v>
      </c>
      <c r="F505" s="166" t="s">
        <v>313</v>
      </c>
      <c r="G505" s="166" t="s">
        <v>314</v>
      </c>
      <c r="H505" s="54">
        <v>58512</v>
      </c>
      <c r="I505" s="54">
        <v>58512</v>
      </c>
      <c r="J505" s="54">
        <v>58512</v>
      </c>
      <c r="K505" s="54"/>
      <c r="L505" s="54">
        <v>17553.599999999999</v>
      </c>
      <c r="M505" s="54"/>
      <c r="N505" s="54">
        <v>40958.400000000001</v>
      </c>
      <c r="O505" s="54"/>
      <c r="P505" s="54"/>
      <c r="Q505" s="54"/>
      <c r="R505" s="54"/>
      <c r="S505" s="54"/>
      <c r="T505" s="54"/>
      <c r="U505" s="54"/>
      <c r="V505" s="54"/>
      <c r="W505" s="54"/>
      <c r="X505" s="54"/>
      <c r="Y505" s="54"/>
      <c r="Z505" s="54"/>
      <c r="AA505" s="54"/>
      <c r="AB505" s="54"/>
      <c r="AC505" s="52"/>
      <c r="AD505" s="52"/>
    </row>
    <row r="506" spans="1:30" ht="21" customHeight="1">
      <c r="A506" s="180" t="s">
        <v>121</v>
      </c>
      <c r="B506" s="166" t="s">
        <v>526</v>
      </c>
      <c r="C506" s="166" t="s">
        <v>316</v>
      </c>
      <c r="D506" s="166" t="s">
        <v>168</v>
      </c>
      <c r="E506" s="166" t="s">
        <v>169</v>
      </c>
      <c r="F506" s="166" t="s">
        <v>317</v>
      </c>
      <c r="G506" s="166" t="s">
        <v>318</v>
      </c>
      <c r="H506" s="54">
        <v>210228</v>
      </c>
      <c r="I506" s="54">
        <v>210228</v>
      </c>
      <c r="J506" s="54">
        <v>210228</v>
      </c>
      <c r="K506" s="54"/>
      <c r="L506" s="54">
        <v>63068.4</v>
      </c>
      <c r="M506" s="54"/>
      <c r="N506" s="54">
        <v>147159.6</v>
      </c>
      <c r="O506" s="54"/>
      <c r="P506" s="54"/>
      <c r="Q506" s="54"/>
      <c r="R506" s="54"/>
      <c r="S506" s="54"/>
      <c r="T506" s="54"/>
      <c r="U506" s="54"/>
      <c r="V506" s="54"/>
      <c r="W506" s="54"/>
      <c r="X506" s="54"/>
      <c r="Y506" s="54"/>
      <c r="Z506" s="54"/>
      <c r="AA506" s="54"/>
      <c r="AB506" s="54"/>
      <c r="AC506" s="52"/>
      <c r="AD506" s="52"/>
    </row>
    <row r="507" spans="1:30" ht="21" customHeight="1">
      <c r="A507" s="180" t="s">
        <v>121</v>
      </c>
      <c r="B507" s="166" t="s">
        <v>526</v>
      </c>
      <c r="C507" s="166" t="s">
        <v>316</v>
      </c>
      <c r="D507" s="166" t="s">
        <v>168</v>
      </c>
      <c r="E507" s="166" t="s">
        <v>169</v>
      </c>
      <c r="F507" s="166" t="s">
        <v>317</v>
      </c>
      <c r="G507" s="166" t="s">
        <v>318</v>
      </c>
      <c r="H507" s="54">
        <v>92316</v>
      </c>
      <c r="I507" s="54">
        <v>92316</v>
      </c>
      <c r="J507" s="54">
        <v>92316</v>
      </c>
      <c r="K507" s="54"/>
      <c r="L507" s="54">
        <v>27694.799999999999</v>
      </c>
      <c r="M507" s="54"/>
      <c r="N507" s="54">
        <v>64621.2</v>
      </c>
      <c r="O507" s="54"/>
      <c r="P507" s="54"/>
      <c r="Q507" s="54"/>
      <c r="R507" s="54"/>
      <c r="S507" s="54"/>
      <c r="T507" s="54"/>
      <c r="U507" s="54"/>
      <c r="V507" s="54"/>
      <c r="W507" s="54"/>
      <c r="X507" s="54"/>
      <c r="Y507" s="54"/>
      <c r="Z507" s="54"/>
      <c r="AA507" s="54"/>
      <c r="AB507" s="54"/>
      <c r="AC507" s="52"/>
      <c r="AD507" s="52"/>
    </row>
    <row r="508" spans="1:30" ht="21" customHeight="1">
      <c r="A508" s="180" t="s">
        <v>121</v>
      </c>
      <c r="B508" s="166" t="s">
        <v>526</v>
      </c>
      <c r="C508" s="166" t="s">
        <v>316</v>
      </c>
      <c r="D508" s="166" t="s">
        <v>168</v>
      </c>
      <c r="E508" s="166" t="s">
        <v>169</v>
      </c>
      <c r="F508" s="166" t="s">
        <v>317</v>
      </c>
      <c r="G508" s="166" t="s">
        <v>318</v>
      </c>
      <c r="H508" s="54">
        <v>155340</v>
      </c>
      <c r="I508" s="54">
        <v>155340</v>
      </c>
      <c r="J508" s="54">
        <v>155340</v>
      </c>
      <c r="K508" s="54"/>
      <c r="L508" s="54">
        <v>46602</v>
      </c>
      <c r="M508" s="54"/>
      <c r="N508" s="54">
        <v>108738</v>
      </c>
      <c r="O508" s="54"/>
      <c r="P508" s="54"/>
      <c r="Q508" s="54"/>
      <c r="R508" s="54"/>
      <c r="S508" s="54"/>
      <c r="T508" s="54"/>
      <c r="U508" s="54"/>
      <c r="V508" s="54"/>
      <c r="W508" s="54"/>
      <c r="X508" s="54"/>
      <c r="Y508" s="54"/>
      <c r="Z508" s="54"/>
      <c r="AA508" s="54"/>
      <c r="AB508" s="54"/>
      <c r="AC508" s="52"/>
      <c r="AD508" s="52"/>
    </row>
    <row r="509" spans="1:30" ht="21" customHeight="1">
      <c r="A509" s="180" t="s">
        <v>121</v>
      </c>
      <c r="B509" s="166" t="s">
        <v>526</v>
      </c>
      <c r="C509" s="166" t="s">
        <v>316</v>
      </c>
      <c r="D509" s="166" t="s">
        <v>170</v>
      </c>
      <c r="E509" s="166" t="s">
        <v>171</v>
      </c>
      <c r="F509" s="166" t="s">
        <v>311</v>
      </c>
      <c r="G509" s="166" t="s">
        <v>312</v>
      </c>
      <c r="H509" s="54">
        <v>6672348</v>
      </c>
      <c r="I509" s="54">
        <v>6672348</v>
      </c>
      <c r="J509" s="54">
        <v>6672348</v>
      </c>
      <c r="K509" s="54"/>
      <c r="L509" s="54">
        <v>2001704.4</v>
      </c>
      <c r="M509" s="54"/>
      <c r="N509" s="54">
        <v>4670643.5999999996</v>
      </c>
      <c r="O509" s="54"/>
      <c r="P509" s="54"/>
      <c r="Q509" s="54"/>
      <c r="R509" s="54"/>
      <c r="S509" s="54"/>
      <c r="T509" s="54"/>
      <c r="U509" s="54"/>
      <c r="V509" s="54"/>
      <c r="W509" s="54"/>
      <c r="X509" s="54"/>
      <c r="Y509" s="54"/>
      <c r="Z509" s="54"/>
      <c r="AA509" s="54"/>
      <c r="AB509" s="54"/>
      <c r="AC509" s="52"/>
      <c r="AD509" s="52"/>
    </row>
    <row r="510" spans="1:30" ht="21" customHeight="1">
      <c r="A510" s="180" t="s">
        <v>121</v>
      </c>
      <c r="B510" s="166" t="s">
        <v>526</v>
      </c>
      <c r="C510" s="166" t="s">
        <v>316</v>
      </c>
      <c r="D510" s="166" t="s">
        <v>170</v>
      </c>
      <c r="E510" s="166" t="s">
        <v>171</v>
      </c>
      <c r="F510" s="166" t="s">
        <v>313</v>
      </c>
      <c r="G510" s="166" t="s">
        <v>314</v>
      </c>
      <c r="H510" s="54">
        <v>720000</v>
      </c>
      <c r="I510" s="54">
        <v>720000</v>
      </c>
      <c r="J510" s="54">
        <v>720000</v>
      </c>
      <c r="K510" s="54"/>
      <c r="L510" s="54">
        <v>216000</v>
      </c>
      <c r="M510" s="54"/>
      <c r="N510" s="54">
        <v>504000</v>
      </c>
      <c r="O510" s="54"/>
      <c r="P510" s="54"/>
      <c r="Q510" s="54"/>
      <c r="R510" s="54"/>
      <c r="S510" s="54"/>
      <c r="T510" s="54"/>
      <c r="U510" s="54"/>
      <c r="V510" s="54"/>
      <c r="W510" s="54"/>
      <c r="X510" s="54"/>
      <c r="Y510" s="54"/>
      <c r="Z510" s="54"/>
      <c r="AA510" s="54"/>
      <c r="AB510" s="54"/>
      <c r="AC510" s="52"/>
      <c r="AD510" s="52"/>
    </row>
    <row r="511" spans="1:30" ht="21" customHeight="1">
      <c r="A511" s="180" t="s">
        <v>121</v>
      </c>
      <c r="B511" s="166" t="s">
        <v>526</v>
      </c>
      <c r="C511" s="166" t="s">
        <v>316</v>
      </c>
      <c r="D511" s="166" t="s">
        <v>170</v>
      </c>
      <c r="E511" s="166" t="s">
        <v>171</v>
      </c>
      <c r="F511" s="166" t="s">
        <v>313</v>
      </c>
      <c r="G511" s="166" t="s">
        <v>314</v>
      </c>
      <c r="H511" s="54">
        <v>650322</v>
      </c>
      <c r="I511" s="54">
        <v>650322</v>
      </c>
      <c r="J511" s="54">
        <v>650322</v>
      </c>
      <c r="K511" s="54"/>
      <c r="L511" s="54">
        <v>195096.6</v>
      </c>
      <c r="M511" s="54"/>
      <c r="N511" s="54">
        <v>455225.4</v>
      </c>
      <c r="O511" s="54"/>
      <c r="P511" s="54"/>
      <c r="Q511" s="54"/>
      <c r="R511" s="54"/>
      <c r="S511" s="54"/>
      <c r="T511" s="54"/>
      <c r="U511" s="54"/>
      <c r="V511" s="54"/>
      <c r="W511" s="54"/>
      <c r="X511" s="54"/>
      <c r="Y511" s="54"/>
      <c r="Z511" s="54"/>
      <c r="AA511" s="54"/>
      <c r="AB511" s="54"/>
      <c r="AC511" s="52"/>
      <c r="AD511" s="52"/>
    </row>
    <row r="512" spans="1:30" ht="21" customHeight="1">
      <c r="A512" s="180" t="s">
        <v>121</v>
      </c>
      <c r="B512" s="166" t="s">
        <v>526</v>
      </c>
      <c r="C512" s="166" t="s">
        <v>316</v>
      </c>
      <c r="D512" s="166" t="s">
        <v>170</v>
      </c>
      <c r="E512" s="166" t="s">
        <v>171</v>
      </c>
      <c r="F512" s="166" t="s">
        <v>317</v>
      </c>
      <c r="G512" s="166" t="s">
        <v>318</v>
      </c>
      <c r="H512" s="54">
        <v>2209044</v>
      </c>
      <c r="I512" s="54">
        <v>2209044</v>
      </c>
      <c r="J512" s="54">
        <v>2209044</v>
      </c>
      <c r="K512" s="54"/>
      <c r="L512" s="54">
        <v>662713.19999999995</v>
      </c>
      <c r="M512" s="54"/>
      <c r="N512" s="54">
        <v>1546330.8</v>
      </c>
      <c r="O512" s="54"/>
      <c r="P512" s="54"/>
      <c r="Q512" s="54"/>
      <c r="R512" s="54"/>
      <c r="S512" s="54"/>
      <c r="T512" s="54"/>
      <c r="U512" s="54"/>
      <c r="V512" s="54"/>
      <c r="W512" s="54"/>
      <c r="X512" s="54"/>
      <c r="Y512" s="54"/>
      <c r="Z512" s="54"/>
      <c r="AA512" s="54"/>
      <c r="AB512" s="54"/>
      <c r="AC512" s="52"/>
      <c r="AD512" s="52"/>
    </row>
    <row r="513" spans="1:30" ht="21" customHeight="1">
      <c r="A513" s="180" t="s">
        <v>121</v>
      </c>
      <c r="B513" s="166" t="s">
        <v>526</v>
      </c>
      <c r="C513" s="166" t="s">
        <v>316</v>
      </c>
      <c r="D513" s="166" t="s">
        <v>170</v>
      </c>
      <c r="E513" s="166" t="s">
        <v>171</v>
      </c>
      <c r="F513" s="166" t="s">
        <v>317</v>
      </c>
      <c r="G513" s="166" t="s">
        <v>318</v>
      </c>
      <c r="H513" s="54">
        <v>1650420</v>
      </c>
      <c r="I513" s="54">
        <v>1650420</v>
      </c>
      <c r="J513" s="54">
        <v>1650420</v>
      </c>
      <c r="K513" s="54"/>
      <c r="L513" s="54">
        <v>495126</v>
      </c>
      <c r="M513" s="54"/>
      <c r="N513" s="54">
        <v>1155294</v>
      </c>
      <c r="O513" s="54"/>
      <c r="P513" s="54"/>
      <c r="Q513" s="54"/>
      <c r="R513" s="54"/>
      <c r="S513" s="54"/>
      <c r="T513" s="54"/>
      <c r="U513" s="54"/>
      <c r="V513" s="54"/>
      <c r="W513" s="54"/>
      <c r="X513" s="54"/>
      <c r="Y513" s="54"/>
      <c r="Z513" s="54"/>
      <c r="AA513" s="54"/>
      <c r="AB513" s="54"/>
      <c r="AC513" s="52"/>
      <c r="AD513" s="52"/>
    </row>
    <row r="514" spans="1:30" ht="21" customHeight="1">
      <c r="A514" s="180" t="s">
        <v>121</v>
      </c>
      <c r="B514" s="166" t="s">
        <v>526</v>
      </c>
      <c r="C514" s="166" t="s">
        <v>316</v>
      </c>
      <c r="D514" s="166" t="s">
        <v>170</v>
      </c>
      <c r="E514" s="166" t="s">
        <v>171</v>
      </c>
      <c r="F514" s="166" t="s">
        <v>317</v>
      </c>
      <c r="G514" s="166" t="s">
        <v>318</v>
      </c>
      <c r="H514" s="54">
        <v>1023228</v>
      </c>
      <c r="I514" s="54">
        <v>1023228</v>
      </c>
      <c r="J514" s="54">
        <v>1023228</v>
      </c>
      <c r="K514" s="54"/>
      <c r="L514" s="54">
        <v>306968.40000000002</v>
      </c>
      <c r="M514" s="54"/>
      <c r="N514" s="54">
        <v>716259.6</v>
      </c>
      <c r="O514" s="54"/>
      <c r="P514" s="54"/>
      <c r="Q514" s="54"/>
      <c r="R514" s="54"/>
      <c r="S514" s="54"/>
      <c r="T514" s="54"/>
      <c r="U514" s="54"/>
      <c r="V514" s="54"/>
      <c r="W514" s="54"/>
      <c r="X514" s="54"/>
      <c r="Y514" s="54"/>
      <c r="Z514" s="54"/>
      <c r="AA514" s="54"/>
      <c r="AB514" s="54"/>
      <c r="AC514" s="52"/>
      <c r="AD514" s="52"/>
    </row>
    <row r="515" spans="1:30" ht="21" customHeight="1">
      <c r="A515" s="180" t="s">
        <v>121</v>
      </c>
      <c r="B515" s="166" t="s">
        <v>526</v>
      </c>
      <c r="C515" s="166" t="s">
        <v>316</v>
      </c>
      <c r="D515" s="166" t="s">
        <v>172</v>
      </c>
      <c r="E515" s="166" t="s">
        <v>173</v>
      </c>
      <c r="F515" s="166" t="s">
        <v>311</v>
      </c>
      <c r="G515" s="166" t="s">
        <v>312</v>
      </c>
      <c r="H515" s="54">
        <v>5747640</v>
      </c>
      <c r="I515" s="54">
        <v>5747640</v>
      </c>
      <c r="J515" s="54">
        <v>5747640</v>
      </c>
      <c r="K515" s="54"/>
      <c r="L515" s="54">
        <v>1724292</v>
      </c>
      <c r="M515" s="54"/>
      <c r="N515" s="54">
        <v>4023348</v>
      </c>
      <c r="O515" s="54"/>
      <c r="P515" s="54"/>
      <c r="Q515" s="54"/>
      <c r="R515" s="54"/>
      <c r="S515" s="54"/>
      <c r="T515" s="54"/>
      <c r="U515" s="54"/>
      <c r="V515" s="54"/>
      <c r="W515" s="54"/>
      <c r="X515" s="54"/>
      <c r="Y515" s="54"/>
      <c r="Z515" s="54"/>
      <c r="AA515" s="54"/>
      <c r="AB515" s="54"/>
      <c r="AC515" s="52"/>
      <c r="AD515" s="52"/>
    </row>
    <row r="516" spans="1:30" ht="21" customHeight="1">
      <c r="A516" s="180" t="s">
        <v>121</v>
      </c>
      <c r="B516" s="166" t="s">
        <v>526</v>
      </c>
      <c r="C516" s="166" t="s">
        <v>316</v>
      </c>
      <c r="D516" s="166" t="s">
        <v>172</v>
      </c>
      <c r="E516" s="166" t="s">
        <v>173</v>
      </c>
      <c r="F516" s="166" t="s">
        <v>313</v>
      </c>
      <c r="G516" s="166" t="s">
        <v>314</v>
      </c>
      <c r="H516" s="54">
        <v>552000</v>
      </c>
      <c r="I516" s="54">
        <v>552000</v>
      </c>
      <c r="J516" s="54">
        <v>552000</v>
      </c>
      <c r="K516" s="54"/>
      <c r="L516" s="54">
        <v>165600</v>
      </c>
      <c r="M516" s="54"/>
      <c r="N516" s="54">
        <v>386400</v>
      </c>
      <c r="O516" s="54"/>
      <c r="P516" s="54"/>
      <c r="Q516" s="54"/>
      <c r="R516" s="54"/>
      <c r="S516" s="54"/>
      <c r="T516" s="54"/>
      <c r="U516" s="54"/>
      <c r="V516" s="54"/>
      <c r="W516" s="54"/>
      <c r="X516" s="54"/>
      <c r="Y516" s="54"/>
      <c r="Z516" s="54"/>
      <c r="AA516" s="54"/>
      <c r="AB516" s="54"/>
      <c r="AC516" s="52"/>
      <c r="AD516" s="52"/>
    </row>
    <row r="517" spans="1:30" ht="21" customHeight="1">
      <c r="A517" s="180" t="s">
        <v>121</v>
      </c>
      <c r="B517" s="166" t="s">
        <v>526</v>
      </c>
      <c r="C517" s="166" t="s">
        <v>316</v>
      </c>
      <c r="D517" s="166" t="s">
        <v>172</v>
      </c>
      <c r="E517" s="166" t="s">
        <v>173</v>
      </c>
      <c r="F517" s="166" t="s">
        <v>313</v>
      </c>
      <c r="G517" s="166" t="s">
        <v>314</v>
      </c>
      <c r="H517" s="54">
        <v>518916</v>
      </c>
      <c r="I517" s="54">
        <v>518916</v>
      </c>
      <c r="J517" s="54">
        <v>518916</v>
      </c>
      <c r="K517" s="54"/>
      <c r="L517" s="54">
        <v>155674.79999999999</v>
      </c>
      <c r="M517" s="54"/>
      <c r="N517" s="54">
        <v>363241.2</v>
      </c>
      <c r="O517" s="54"/>
      <c r="P517" s="54"/>
      <c r="Q517" s="54"/>
      <c r="R517" s="54"/>
      <c r="S517" s="54"/>
      <c r="T517" s="54"/>
      <c r="U517" s="54"/>
      <c r="V517" s="54"/>
      <c r="W517" s="54"/>
      <c r="X517" s="54"/>
      <c r="Y517" s="54"/>
      <c r="Z517" s="54"/>
      <c r="AA517" s="54"/>
      <c r="AB517" s="54"/>
      <c r="AC517" s="52"/>
      <c r="AD517" s="52"/>
    </row>
    <row r="518" spans="1:30" ht="21" customHeight="1">
      <c r="A518" s="180" t="s">
        <v>121</v>
      </c>
      <c r="B518" s="166" t="s">
        <v>526</v>
      </c>
      <c r="C518" s="166" t="s">
        <v>316</v>
      </c>
      <c r="D518" s="166" t="s">
        <v>172</v>
      </c>
      <c r="E518" s="166" t="s">
        <v>173</v>
      </c>
      <c r="F518" s="166" t="s">
        <v>317</v>
      </c>
      <c r="G518" s="166" t="s">
        <v>318</v>
      </c>
      <c r="H518" s="54">
        <v>1761792</v>
      </c>
      <c r="I518" s="54">
        <v>1761792</v>
      </c>
      <c r="J518" s="54">
        <v>1761792</v>
      </c>
      <c r="K518" s="54"/>
      <c r="L518" s="54">
        <v>528537.59999999998</v>
      </c>
      <c r="M518" s="54"/>
      <c r="N518" s="54">
        <v>1233254.3999999999</v>
      </c>
      <c r="O518" s="54"/>
      <c r="P518" s="54"/>
      <c r="Q518" s="54"/>
      <c r="R518" s="54"/>
      <c r="S518" s="54"/>
      <c r="T518" s="54"/>
      <c r="U518" s="54"/>
      <c r="V518" s="54"/>
      <c r="W518" s="54"/>
      <c r="X518" s="54"/>
      <c r="Y518" s="54"/>
      <c r="Z518" s="54"/>
      <c r="AA518" s="54"/>
      <c r="AB518" s="54"/>
      <c r="AC518" s="52"/>
      <c r="AD518" s="52"/>
    </row>
    <row r="519" spans="1:30" ht="21" customHeight="1">
      <c r="A519" s="180" t="s">
        <v>121</v>
      </c>
      <c r="B519" s="166" t="s">
        <v>526</v>
      </c>
      <c r="C519" s="166" t="s">
        <v>316</v>
      </c>
      <c r="D519" s="166" t="s">
        <v>172</v>
      </c>
      <c r="E519" s="166" t="s">
        <v>173</v>
      </c>
      <c r="F519" s="166" t="s">
        <v>317</v>
      </c>
      <c r="G519" s="166" t="s">
        <v>318</v>
      </c>
      <c r="H519" s="54">
        <v>814872</v>
      </c>
      <c r="I519" s="54">
        <v>814872</v>
      </c>
      <c r="J519" s="54">
        <v>814872</v>
      </c>
      <c r="K519" s="54"/>
      <c r="L519" s="54">
        <v>244461.6</v>
      </c>
      <c r="M519" s="54"/>
      <c r="N519" s="54">
        <v>570410.4</v>
      </c>
      <c r="O519" s="54"/>
      <c r="P519" s="54"/>
      <c r="Q519" s="54"/>
      <c r="R519" s="54"/>
      <c r="S519" s="54"/>
      <c r="T519" s="54"/>
      <c r="U519" s="54"/>
      <c r="V519" s="54"/>
      <c r="W519" s="54"/>
      <c r="X519" s="54"/>
      <c r="Y519" s="54"/>
      <c r="Z519" s="54"/>
      <c r="AA519" s="54"/>
      <c r="AB519" s="54"/>
      <c r="AC519" s="52"/>
      <c r="AD519" s="52"/>
    </row>
    <row r="520" spans="1:30" ht="21" customHeight="1">
      <c r="A520" s="180" t="s">
        <v>121</v>
      </c>
      <c r="B520" s="166" t="s">
        <v>526</v>
      </c>
      <c r="C520" s="166" t="s">
        <v>316</v>
      </c>
      <c r="D520" s="166" t="s">
        <v>172</v>
      </c>
      <c r="E520" s="166" t="s">
        <v>173</v>
      </c>
      <c r="F520" s="166" t="s">
        <v>317</v>
      </c>
      <c r="G520" s="166" t="s">
        <v>318</v>
      </c>
      <c r="H520" s="54">
        <v>1293600</v>
      </c>
      <c r="I520" s="54">
        <v>1293600</v>
      </c>
      <c r="J520" s="54">
        <v>1293600</v>
      </c>
      <c r="K520" s="54"/>
      <c r="L520" s="54">
        <v>388080</v>
      </c>
      <c r="M520" s="54"/>
      <c r="N520" s="54">
        <v>905520</v>
      </c>
      <c r="O520" s="54"/>
      <c r="P520" s="54"/>
      <c r="Q520" s="54"/>
      <c r="R520" s="54"/>
      <c r="S520" s="54"/>
      <c r="T520" s="54"/>
      <c r="U520" s="54"/>
      <c r="V520" s="54"/>
      <c r="W520" s="54"/>
      <c r="X520" s="54"/>
      <c r="Y520" s="54"/>
      <c r="Z520" s="54"/>
      <c r="AA520" s="54"/>
      <c r="AB520" s="54"/>
      <c r="AC520" s="52"/>
      <c r="AD520" s="52"/>
    </row>
    <row r="521" spans="1:30" ht="21" customHeight="1">
      <c r="A521" s="180" t="s">
        <v>121</v>
      </c>
      <c r="B521" s="166" t="s">
        <v>527</v>
      </c>
      <c r="C521" s="166" t="s">
        <v>403</v>
      </c>
      <c r="D521" s="166" t="s">
        <v>170</v>
      </c>
      <c r="E521" s="166" t="s">
        <v>171</v>
      </c>
      <c r="F521" s="166" t="s">
        <v>349</v>
      </c>
      <c r="G521" s="166" t="s">
        <v>350</v>
      </c>
      <c r="H521" s="54">
        <v>22200</v>
      </c>
      <c r="I521" s="54">
        <v>22200</v>
      </c>
      <c r="J521" s="54">
        <v>22200</v>
      </c>
      <c r="K521" s="54"/>
      <c r="L521" s="54">
        <v>6660</v>
      </c>
      <c r="M521" s="54"/>
      <c r="N521" s="54">
        <v>15540</v>
      </c>
      <c r="O521" s="54"/>
      <c r="P521" s="54"/>
      <c r="Q521" s="54"/>
      <c r="R521" s="54"/>
      <c r="S521" s="54"/>
      <c r="T521" s="54"/>
      <c r="U521" s="54"/>
      <c r="V521" s="54"/>
      <c r="W521" s="54"/>
      <c r="X521" s="54"/>
      <c r="Y521" s="54"/>
      <c r="Z521" s="54"/>
      <c r="AA521" s="54"/>
      <c r="AB521" s="54"/>
      <c r="AC521" s="52"/>
      <c r="AD521" s="52"/>
    </row>
    <row r="522" spans="1:30" ht="21" customHeight="1">
      <c r="A522" s="180" t="s">
        <v>121</v>
      </c>
      <c r="B522" s="166" t="s">
        <v>527</v>
      </c>
      <c r="C522" s="166" t="s">
        <v>403</v>
      </c>
      <c r="D522" s="166" t="s">
        <v>170</v>
      </c>
      <c r="E522" s="166" t="s">
        <v>171</v>
      </c>
      <c r="F522" s="166" t="s">
        <v>349</v>
      </c>
      <c r="G522" s="166" t="s">
        <v>350</v>
      </c>
      <c r="H522" s="54">
        <v>20040</v>
      </c>
      <c r="I522" s="54">
        <v>20040</v>
      </c>
      <c r="J522" s="54">
        <v>20040</v>
      </c>
      <c r="K522" s="54"/>
      <c r="L522" s="54">
        <v>6012</v>
      </c>
      <c r="M522" s="54"/>
      <c r="N522" s="54">
        <v>14028</v>
      </c>
      <c r="O522" s="54"/>
      <c r="P522" s="54"/>
      <c r="Q522" s="54"/>
      <c r="R522" s="54"/>
      <c r="S522" s="54"/>
      <c r="T522" s="54"/>
      <c r="U522" s="54"/>
      <c r="V522" s="54"/>
      <c r="W522" s="54"/>
      <c r="X522" s="54"/>
      <c r="Y522" s="54"/>
      <c r="Z522" s="54"/>
      <c r="AA522" s="54"/>
      <c r="AB522" s="54"/>
      <c r="AC522" s="52"/>
      <c r="AD522" s="52"/>
    </row>
    <row r="523" spans="1:30" ht="21" customHeight="1">
      <c r="A523" s="180" t="s">
        <v>121</v>
      </c>
      <c r="B523" s="166" t="s">
        <v>528</v>
      </c>
      <c r="C523" s="166" t="s">
        <v>285</v>
      </c>
      <c r="D523" s="166" t="s">
        <v>170</v>
      </c>
      <c r="E523" s="166" t="s">
        <v>171</v>
      </c>
      <c r="F523" s="166" t="s">
        <v>346</v>
      </c>
      <c r="G523" s="166" t="s">
        <v>285</v>
      </c>
      <c r="H523" s="54">
        <v>12000</v>
      </c>
      <c r="I523" s="54">
        <v>12000</v>
      </c>
      <c r="J523" s="54">
        <v>12000</v>
      </c>
      <c r="K523" s="54"/>
      <c r="L523" s="54">
        <v>3600</v>
      </c>
      <c r="M523" s="54"/>
      <c r="N523" s="54">
        <v>8400</v>
      </c>
      <c r="O523" s="54"/>
      <c r="P523" s="54"/>
      <c r="Q523" s="54"/>
      <c r="R523" s="54"/>
      <c r="S523" s="54"/>
      <c r="T523" s="54"/>
      <c r="U523" s="54"/>
      <c r="V523" s="54"/>
      <c r="W523" s="54"/>
      <c r="X523" s="54"/>
      <c r="Y523" s="54"/>
      <c r="Z523" s="54"/>
      <c r="AA523" s="54"/>
      <c r="AB523" s="54"/>
      <c r="AC523" s="52"/>
      <c r="AD523" s="52"/>
    </row>
    <row r="524" spans="1:30" ht="21" customHeight="1">
      <c r="A524" s="180" t="s">
        <v>121</v>
      </c>
      <c r="B524" s="166" t="s">
        <v>529</v>
      </c>
      <c r="C524" s="166" t="s">
        <v>348</v>
      </c>
      <c r="D524" s="166" t="s">
        <v>214</v>
      </c>
      <c r="E524" s="166" t="s">
        <v>215</v>
      </c>
      <c r="F524" s="166" t="s">
        <v>349</v>
      </c>
      <c r="G524" s="166" t="s">
        <v>350</v>
      </c>
      <c r="H524" s="54">
        <v>54468</v>
      </c>
      <c r="I524" s="54">
        <v>54468</v>
      </c>
      <c r="J524" s="54">
        <v>54468</v>
      </c>
      <c r="K524" s="54"/>
      <c r="L524" s="54">
        <v>16340.4</v>
      </c>
      <c r="M524" s="54"/>
      <c r="N524" s="54">
        <v>38127.599999999999</v>
      </c>
      <c r="O524" s="54"/>
      <c r="P524" s="54"/>
      <c r="Q524" s="54"/>
      <c r="R524" s="54"/>
      <c r="S524" s="54"/>
      <c r="T524" s="54"/>
      <c r="U524" s="54"/>
      <c r="V524" s="54"/>
      <c r="W524" s="54"/>
      <c r="X524" s="54"/>
      <c r="Y524" s="54"/>
      <c r="Z524" s="54"/>
      <c r="AA524" s="54"/>
      <c r="AB524" s="54"/>
      <c r="AC524" s="52"/>
      <c r="AD524" s="52"/>
    </row>
    <row r="525" spans="1:30" ht="21" customHeight="1">
      <c r="A525" s="180" t="s">
        <v>121</v>
      </c>
      <c r="B525" s="166" t="s">
        <v>530</v>
      </c>
      <c r="C525" s="166" t="s">
        <v>366</v>
      </c>
      <c r="D525" s="166" t="s">
        <v>170</v>
      </c>
      <c r="E525" s="166" t="s">
        <v>171</v>
      </c>
      <c r="F525" s="166" t="s">
        <v>353</v>
      </c>
      <c r="G525" s="166" t="s">
        <v>354</v>
      </c>
      <c r="H525" s="54">
        <v>2000</v>
      </c>
      <c r="I525" s="54">
        <v>2000</v>
      </c>
      <c r="J525" s="54">
        <v>2000</v>
      </c>
      <c r="K525" s="54"/>
      <c r="L525" s="54">
        <v>600</v>
      </c>
      <c r="M525" s="54"/>
      <c r="N525" s="54">
        <v>1400</v>
      </c>
      <c r="O525" s="54"/>
      <c r="P525" s="54"/>
      <c r="Q525" s="54"/>
      <c r="R525" s="54"/>
      <c r="S525" s="54"/>
      <c r="T525" s="54"/>
      <c r="U525" s="54"/>
      <c r="V525" s="54"/>
      <c r="W525" s="54"/>
      <c r="X525" s="54"/>
      <c r="Y525" s="54"/>
      <c r="Z525" s="54"/>
      <c r="AA525" s="54"/>
      <c r="AB525" s="54"/>
      <c r="AC525" s="52"/>
      <c r="AD525" s="52"/>
    </row>
    <row r="526" spans="1:30" ht="21" customHeight="1">
      <c r="A526" s="180" t="s">
        <v>121</v>
      </c>
      <c r="B526" s="166" t="s">
        <v>530</v>
      </c>
      <c r="C526" s="166" t="s">
        <v>366</v>
      </c>
      <c r="D526" s="166" t="s">
        <v>170</v>
      </c>
      <c r="E526" s="166" t="s">
        <v>171</v>
      </c>
      <c r="F526" s="166" t="s">
        <v>369</v>
      </c>
      <c r="G526" s="166" t="s">
        <v>370</v>
      </c>
      <c r="H526" s="54">
        <v>3000</v>
      </c>
      <c r="I526" s="54">
        <v>3000</v>
      </c>
      <c r="J526" s="54">
        <v>3000</v>
      </c>
      <c r="K526" s="54"/>
      <c r="L526" s="54">
        <v>900</v>
      </c>
      <c r="M526" s="54"/>
      <c r="N526" s="54">
        <v>2100</v>
      </c>
      <c r="O526" s="54"/>
      <c r="P526" s="54"/>
      <c r="Q526" s="54"/>
      <c r="R526" s="54"/>
      <c r="S526" s="54"/>
      <c r="T526" s="54"/>
      <c r="U526" s="54"/>
      <c r="V526" s="54"/>
      <c r="W526" s="54"/>
      <c r="X526" s="54"/>
      <c r="Y526" s="54"/>
      <c r="Z526" s="54"/>
      <c r="AA526" s="54"/>
      <c r="AB526" s="54"/>
      <c r="AC526" s="52"/>
      <c r="AD526" s="52"/>
    </row>
    <row r="527" spans="1:30" ht="21" customHeight="1">
      <c r="A527" s="180" t="s">
        <v>121</v>
      </c>
      <c r="B527" s="166" t="s">
        <v>530</v>
      </c>
      <c r="C527" s="166" t="s">
        <v>366</v>
      </c>
      <c r="D527" s="166" t="s">
        <v>170</v>
      </c>
      <c r="E527" s="166" t="s">
        <v>171</v>
      </c>
      <c r="F527" s="166" t="s">
        <v>371</v>
      </c>
      <c r="G527" s="166" t="s">
        <v>372</v>
      </c>
      <c r="H527" s="54">
        <v>920</v>
      </c>
      <c r="I527" s="54">
        <v>920</v>
      </c>
      <c r="J527" s="54">
        <v>920</v>
      </c>
      <c r="K527" s="54"/>
      <c r="L527" s="54">
        <v>276</v>
      </c>
      <c r="M527" s="54"/>
      <c r="N527" s="54">
        <v>644</v>
      </c>
      <c r="O527" s="54"/>
      <c r="P527" s="54"/>
      <c r="Q527" s="54"/>
      <c r="R527" s="54"/>
      <c r="S527" s="54"/>
      <c r="T527" s="54"/>
      <c r="U527" s="54"/>
      <c r="V527" s="54"/>
      <c r="W527" s="54"/>
      <c r="X527" s="54"/>
      <c r="Y527" s="54"/>
      <c r="Z527" s="54"/>
      <c r="AA527" s="54"/>
      <c r="AB527" s="54"/>
      <c r="AC527" s="52"/>
      <c r="AD527" s="52"/>
    </row>
    <row r="528" spans="1:30" ht="21" customHeight="1">
      <c r="A528" s="180" t="s">
        <v>121</v>
      </c>
      <c r="B528" s="166" t="s">
        <v>530</v>
      </c>
      <c r="C528" s="166" t="s">
        <v>366</v>
      </c>
      <c r="D528" s="166" t="s">
        <v>170</v>
      </c>
      <c r="E528" s="166" t="s">
        <v>171</v>
      </c>
      <c r="F528" s="166" t="s">
        <v>373</v>
      </c>
      <c r="G528" s="166" t="s">
        <v>374</v>
      </c>
      <c r="H528" s="54">
        <v>8000</v>
      </c>
      <c r="I528" s="54">
        <v>8000</v>
      </c>
      <c r="J528" s="54">
        <v>8000</v>
      </c>
      <c r="K528" s="54"/>
      <c r="L528" s="54">
        <v>2400</v>
      </c>
      <c r="M528" s="54"/>
      <c r="N528" s="54">
        <v>5600</v>
      </c>
      <c r="O528" s="54"/>
      <c r="P528" s="54"/>
      <c r="Q528" s="54"/>
      <c r="R528" s="54"/>
      <c r="S528" s="54"/>
      <c r="T528" s="54"/>
      <c r="U528" s="54"/>
      <c r="V528" s="54"/>
      <c r="W528" s="54"/>
      <c r="X528" s="54"/>
      <c r="Y528" s="54"/>
      <c r="Z528" s="54"/>
      <c r="AA528" s="54"/>
      <c r="AB528" s="54"/>
      <c r="AC528" s="52"/>
      <c r="AD528" s="52"/>
    </row>
    <row r="529" spans="1:30" ht="21" customHeight="1">
      <c r="A529" s="180" t="s">
        <v>121</v>
      </c>
      <c r="B529" s="166" t="s">
        <v>531</v>
      </c>
      <c r="C529" s="166" t="s">
        <v>352</v>
      </c>
      <c r="D529" s="166" t="s">
        <v>170</v>
      </c>
      <c r="E529" s="166" t="s">
        <v>171</v>
      </c>
      <c r="F529" s="166" t="s">
        <v>353</v>
      </c>
      <c r="G529" s="166" t="s">
        <v>354</v>
      </c>
      <c r="H529" s="54">
        <v>96000</v>
      </c>
      <c r="I529" s="54">
        <v>96000</v>
      </c>
      <c r="J529" s="54">
        <v>96000</v>
      </c>
      <c r="K529" s="54"/>
      <c r="L529" s="54">
        <v>28800</v>
      </c>
      <c r="M529" s="54"/>
      <c r="N529" s="54">
        <v>67200</v>
      </c>
      <c r="O529" s="54"/>
      <c r="P529" s="54"/>
      <c r="Q529" s="54"/>
      <c r="R529" s="54"/>
      <c r="S529" s="54"/>
      <c r="T529" s="54"/>
      <c r="U529" s="54"/>
      <c r="V529" s="54"/>
      <c r="W529" s="54"/>
      <c r="X529" s="54"/>
      <c r="Y529" s="54"/>
      <c r="Z529" s="54"/>
      <c r="AA529" s="54"/>
      <c r="AB529" s="54"/>
      <c r="AC529" s="52"/>
      <c r="AD529" s="52"/>
    </row>
    <row r="530" spans="1:30" ht="21" customHeight="1">
      <c r="A530" s="180" t="s">
        <v>121</v>
      </c>
      <c r="B530" s="166" t="s">
        <v>532</v>
      </c>
      <c r="C530" s="166" t="s">
        <v>479</v>
      </c>
      <c r="D530" s="166" t="s">
        <v>206</v>
      </c>
      <c r="E530" s="166" t="s">
        <v>207</v>
      </c>
      <c r="F530" s="166" t="s">
        <v>480</v>
      </c>
      <c r="G530" s="166" t="s">
        <v>479</v>
      </c>
      <c r="H530" s="54">
        <v>143934</v>
      </c>
      <c r="I530" s="54">
        <v>143934</v>
      </c>
      <c r="J530" s="54">
        <v>143934</v>
      </c>
      <c r="K530" s="54"/>
      <c r="L530" s="54">
        <v>43180.2</v>
      </c>
      <c r="M530" s="54"/>
      <c r="N530" s="54">
        <v>100753.8</v>
      </c>
      <c r="O530" s="54"/>
      <c r="P530" s="54"/>
      <c r="Q530" s="54"/>
      <c r="R530" s="54"/>
      <c r="S530" s="54"/>
      <c r="T530" s="54"/>
      <c r="U530" s="54"/>
      <c r="V530" s="54"/>
      <c r="W530" s="54"/>
      <c r="X530" s="54"/>
      <c r="Y530" s="54"/>
      <c r="Z530" s="54"/>
      <c r="AA530" s="54"/>
      <c r="AB530" s="54"/>
      <c r="AC530" s="52"/>
      <c r="AD530" s="52"/>
    </row>
    <row r="531" spans="1:30" ht="21" customHeight="1">
      <c r="A531" s="180" t="s">
        <v>121</v>
      </c>
      <c r="B531" s="166" t="s">
        <v>533</v>
      </c>
      <c r="C531" s="166" t="s">
        <v>482</v>
      </c>
      <c r="D531" s="166" t="s">
        <v>206</v>
      </c>
      <c r="E531" s="166" t="s">
        <v>207</v>
      </c>
      <c r="F531" s="166" t="s">
        <v>349</v>
      </c>
      <c r="G531" s="166" t="s">
        <v>350</v>
      </c>
      <c r="H531" s="54">
        <v>39600</v>
      </c>
      <c r="I531" s="54">
        <v>39600</v>
      </c>
      <c r="J531" s="54">
        <v>39600</v>
      </c>
      <c r="K531" s="54"/>
      <c r="L531" s="54">
        <v>11880</v>
      </c>
      <c r="M531" s="54"/>
      <c r="N531" s="54">
        <v>27720</v>
      </c>
      <c r="O531" s="54"/>
      <c r="P531" s="54"/>
      <c r="Q531" s="54"/>
      <c r="R531" s="54"/>
      <c r="S531" s="54"/>
      <c r="T531" s="54"/>
      <c r="U531" s="54"/>
      <c r="V531" s="54"/>
      <c r="W531" s="54"/>
      <c r="X531" s="54"/>
      <c r="Y531" s="54"/>
      <c r="Z531" s="54"/>
      <c r="AA531" s="54"/>
      <c r="AB531" s="54"/>
      <c r="AC531" s="52"/>
      <c r="AD531" s="52"/>
    </row>
    <row r="532" spans="1:30" ht="21" customHeight="1">
      <c r="A532" s="180" t="s">
        <v>121</v>
      </c>
      <c r="B532" s="166" t="s">
        <v>534</v>
      </c>
      <c r="C532" s="166" t="s">
        <v>358</v>
      </c>
      <c r="D532" s="166" t="s">
        <v>168</v>
      </c>
      <c r="E532" s="166" t="s">
        <v>169</v>
      </c>
      <c r="F532" s="166" t="s">
        <v>317</v>
      </c>
      <c r="G532" s="166" t="s">
        <v>318</v>
      </c>
      <c r="H532" s="54">
        <v>72000</v>
      </c>
      <c r="I532" s="54">
        <v>72000</v>
      </c>
      <c r="J532" s="54">
        <v>72000</v>
      </c>
      <c r="K532" s="54"/>
      <c r="L532" s="54">
        <v>21600</v>
      </c>
      <c r="M532" s="54"/>
      <c r="N532" s="54">
        <v>50400</v>
      </c>
      <c r="O532" s="54"/>
      <c r="P532" s="54"/>
      <c r="Q532" s="54"/>
      <c r="R532" s="54"/>
      <c r="S532" s="54"/>
      <c r="T532" s="54"/>
      <c r="U532" s="54"/>
      <c r="V532" s="54"/>
      <c r="W532" s="54"/>
      <c r="X532" s="54"/>
      <c r="Y532" s="54"/>
      <c r="Z532" s="54"/>
      <c r="AA532" s="54"/>
      <c r="AB532" s="54"/>
      <c r="AC532" s="52"/>
      <c r="AD532" s="52"/>
    </row>
    <row r="533" spans="1:30" ht="21" customHeight="1">
      <c r="A533" s="180" t="s">
        <v>121</v>
      </c>
      <c r="B533" s="166" t="s">
        <v>534</v>
      </c>
      <c r="C533" s="166" t="s">
        <v>358</v>
      </c>
      <c r="D533" s="166" t="s">
        <v>170</v>
      </c>
      <c r="E533" s="166" t="s">
        <v>171</v>
      </c>
      <c r="F533" s="166" t="s">
        <v>317</v>
      </c>
      <c r="G533" s="166" t="s">
        <v>318</v>
      </c>
      <c r="H533" s="54">
        <v>720000</v>
      </c>
      <c r="I533" s="54">
        <v>720000</v>
      </c>
      <c r="J533" s="54">
        <v>720000</v>
      </c>
      <c r="K533" s="54"/>
      <c r="L533" s="54">
        <v>216000</v>
      </c>
      <c r="M533" s="54"/>
      <c r="N533" s="54">
        <v>504000</v>
      </c>
      <c r="O533" s="54"/>
      <c r="P533" s="54"/>
      <c r="Q533" s="54"/>
      <c r="R533" s="54"/>
      <c r="S533" s="54"/>
      <c r="T533" s="54"/>
      <c r="U533" s="54"/>
      <c r="V533" s="54"/>
      <c r="W533" s="54"/>
      <c r="X533" s="54"/>
      <c r="Y533" s="54"/>
      <c r="Z533" s="54"/>
      <c r="AA533" s="54"/>
      <c r="AB533" s="54"/>
      <c r="AC533" s="52"/>
      <c r="AD533" s="52"/>
    </row>
    <row r="534" spans="1:30" ht="21" customHeight="1">
      <c r="A534" s="180" t="s">
        <v>121</v>
      </c>
      <c r="B534" s="166" t="s">
        <v>534</v>
      </c>
      <c r="C534" s="166" t="s">
        <v>358</v>
      </c>
      <c r="D534" s="166" t="s">
        <v>172</v>
      </c>
      <c r="E534" s="166" t="s">
        <v>173</v>
      </c>
      <c r="F534" s="166" t="s">
        <v>317</v>
      </c>
      <c r="G534" s="166" t="s">
        <v>318</v>
      </c>
      <c r="H534" s="54">
        <v>552000</v>
      </c>
      <c r="I534" s="54">
        <v>552000</v>
      </c>
      <c r="J534" s="54">
        <v>552000</v>
      </c>
      <c r="K534" s="54"/>
      <c r="L534" s="54">
        <v>165600</v>
      </c>
      <c r="M534" s="54"/>
      <c r="N534" s="54">
        <v>386400</v>
      </c>
      <c r="O534" s="54"/>
      <c r="P534" s="54"/>
      <c r="Q534" s="54"/>
      <c r="R534" s="54"/>
      <c r="S534" s="54"/>
      <c r="T534" s="54"/>
      <c r="U534" s="54"/>
      <c r="V534" s="54"/>
      <c r="W534" s="54"/>
      <c r="X534" s="54"/>
      <c r="Y534" s="54"/>
      <c r="Z534" s="54"/>
      <c r="AA534" s="54"/>
      <c r="AB534" s="54"/>
      <c r="AC534" s="52"/>
      <c r="AD534" s="52"/>
    </row>
    <row r="535" spans="1:30" ht="21" customHeight="1">
      <c r="A535" s="180" t="s">
        <v>121</v>
      </c>
      <c r="B535" s="166" t="s">
        <v>535</v>
      </c>
      <c r="C535" s="166" t="s">
        <v>400</v>
      </c>
      <c r="D535" s="166" t="s">
        <v>168</v>
      </c>
      <c r="E535" s="166" t="s">
        <v>169</v>
      </c>
      <c r="F535" s="166" t="s">
        <v>313</v>
      </c>
      <c r="G535" s="166" t="s">
        <v>314</v>
      </c>
      <c r="H535" s="54">
        <v>88800</v>
      </c>
      <c r="I535" s="54">
        <v>88800</v>
      </c>
      <c r="J535" s="54">
        <v>88800</v>
      </c>
      <c r="K535" s="54"/>
      <c r="L535" s="54">
        <v>26640</v>
      </c>
      <c r="M535" s="54"/>
      <c r="N535" s="54">
        <v>62160</v>
      </c>
      <c r="O535" s="54"/>
      <c r="P535" s="54"/>
      <c r="Q535" s="54"/>
      <c r="R535" s="54"/>
      <c r="S535" s="54"/>
      <c r="T535" s="54"/>
      <c r="U535" s="54"/>
      <c r="V535" s="54"/>
      <c r="W535" s="54"/>
      <c r="X535" s="54"/>
      <c r="Y535" s="54"/>
      <c r="Z535" s="54"/>
      <c r="AA535" s="54"/>
      <c r="AB535" s="54"/>
      <c r="AC535" s="52"/>
      <c r="AD535" s="52"/>
    </row>
    <row r="536" spans="1:30" ht="21" customHeight="1">
      <c r="A536" s="180" t="s">
        <v>121</v>
      </c>
      <c r="B536" s="166" t="s">
        <v>535</v>
      </c>
      <c r="C536" s="166" t="s">
        <v>400</v>
      </c>
      <c r="D536" s="166" t="s">
        <v>170</v>
      </c>
      <c r="E536" s="166" t="s">
        <v>171</v>
      </c>
      <c r="F536" s="166" t="s">
        <v>313</v>
      </c>
      <c r="G536" s="166" t="s">
        <v>314</v>
      </c>
      <c r="H536" s="54">
        <v>895200</v>
      </c>
      <c r="I536" s="54">
        <v>895200</v>
      </c>
      <c r="J536" s="54">
        <v>895200</v>
      </c>
      <c r="K536" s="54"/>
      <c r="L536" s="54">
        <v>268560</v>
      </c>
      <c r="M536" s="54"/>
      <c r="N536" s="54">
        <v>626640</v>
      </c>
      <c r="O536" s="54"/>
      <c r="P536" s="54"/>
      <c r="Q536" s="54"/>
      <c r="R536" s="54"/>
      <c r="S536" s="54"/>
      <c r="T536" s="54"/>
      <c r="U536" s="54"/>
      <c r="V536" s="54"/>
      <c r="W536" s="54"/>
      <c r="X536" s="54"/>
      <c r="Y536" s="54"/>
      <c r="Z536" s="54"/>
      <c r="AA536" s="54"/>
      <c r="AB536" s="54"/>
      <c r="AC536" s="52"/>
      <c r="AD536" s="52"/>
    </row>
    <row r="537" spans="1:30" ht="21" customHeight="1">
      <c r="A537" s="180" t="s">
        <v>121</v>
      </c>
      <c r="B537" s="166" t="s">
        <v>535</v>
      </c>
      <c r="C537" s="166" t="s">
        <v>400</v>
      </c>
      <c r="D537" s="166" t="s">
        <v>172</v>
      </c>
      <c r="E537" s="166" t="s">
        <v>173</v>
      </c>
      <c r="F537" s="166" t="s">
        <v>313</v>
      </c>
      <c r="G537" s="166" t="s">
        <v>314</v>
      </c>
      <c r="H537" s="54">
        <v>648000</v>
      </c>
      <c r="I537" s="54">
        <v>648000</v>
      </c>
      <c r="J537" s="54">
        <v>648000</v>
      </c>
      <c r="K537" s="54"/>
      <c r="L537" s="54">
        <v>194400</v>
      </c>
      <c r="M537" s="54"/>
      <c r="N537" s="54">
        <v>453600</v>
      </c>
      <c r="O537" s="54"/>
      <c r="P537" s="54"/>
      <c r="Q537" s="54"/>
      <c r="R537" s="54"/>
      <c r="S537" s="54"/>
      <c r="T537" s="54"/>
      <c r="U537" s="54"/>
      <c r="V537" s="54"/>
      <c r="W537" s="54"/>
      <c r="X537" s="54"/>
      <c r="Y537" s="54"/>
      <c r="Z537" s="54"/>
      <c r="AA537" s="54"/>
      <c r="AB537" s="54"/>
      <c r="AC537" s="52"/>
      <c r="AD537" s="52"/>
    </row>
    <row r="538" spans="1:30" ht="21" customHeight="1">
      <c r="A538" s="180" t="s">
        <v>121</v>
      </c>
      <c r="B538" s="166" t="s">
        <v>536</v>
      </c>
      <c r="C538" s="166" t="s">
        <v>378</v>
      </c>
      <c r="D538" s="166" t="s">
        <v>168</v>
      </c>
      <c r="E538" s="166" t="s">
        <v>169</v>
      </c>
      <c r="F538" s="166" t="s">
        <v>361</v>
      </c>
      <c r="G538" s="166" t="s">
        <v>362</v>
      </c>
      <c r="H538" s="54">
        <v>43886</v>
      </c>
      <c r="I538" s="54">
        <v>43886</v>
      </c>
      <c r="J538" s="54">
        <v>43886</v>
      </c>
      <c r="K538" s="54"/>
      <c r="L538" s="54">
        <v>13165.8</v>
      </c>
      <c r="M538" s="54"/>
      <c r="N538" s="54">
        <v>30720.2</v>
      </c>
      <c r="O538" s="54"/>
      <c r="P538" s="54"/>
      <c r="Q538" s="54"/>
      <c r="R538" s="54"/>
      <c r="S538" s="54"/>
      <c r="T538" s="54"/>
      <c r="U538" s="54"/>
      <c r="V538" s="54"/>
      <c r="W538" s="54"/>
      <c r="X538" s="54"/>
      <c r="Y538" s="54"/>
      <c r="Z538" s="54"/>
      <c r="AA538" s="54"/>
      <c r="AB538" s="54"/>
      <c r="AC538" s="52"/>
      <c r="AD538" s="52"/>
    </row>
    <row r="539" spans="1:30" ht="21" customHeight="1">
      <c r="A539" s="180" t="s">
        <v>121</v>
      </c>
      <c r="B539" s="166" t="s">
        <v>536</v>
      </c>
      <c r="C539" s="166" t="s">
        <v>378</v>
      </c>
      <c r="D539" s="166" t="s">
        <v>170</v>
      </c>
      <c r="E539" s="166" t="s">
        <v>171</v>
      </c>
      <c r="F539" s="166" t="s">
        <v>361</v>
      </c>
      <c r="G539" s="166" t="s">
        <v>362</v>
      </c>
      <c r="H539" s="54">
        <v>556029</v>
      </c>
      <c r="I539" s="54">
        <v>556029</v>
      </c>
      <c r="J539" s="54">
        <v>556029</v>
      </c>
      <c r="K539" s="54"/>
      <c r="L539" s="54">
        <v>166808.70000000001</v>
      </c>
      <c r="M539" s="54"/>
      <c r="N539" s="54">
        <v>389220.3</v>
      </c>
      <c r="O539" s="54"/>
      <c r="P539" s="54"/>
      <c r="Q539" s="54"/>
      <c r="R539" s="54"/>
      <c r="S539" s="54"/>
      <c r="T539" s="54"/>
      <c r="U539" s="54"/>
      <c r="V539" s="54"/>
      <c r="W539" s="54"/>
      <c r="X539" s="54"/>
      <c r="Y539" s="54"/>
      <c r="Z539" s="54"/>
      <c r="AA539" s="54"/>
      <c r="AB539" s="54"/>
      <c r="AC539" s="52"/>
      <c r="AD539" s="52"/>
    </row>
    <row r="540" spans="1:30" ht="21" customHeight="1">
      <c r="A540" s="180" t="s">
        <v>121</v>
      </c>
      <c r="B540" s="166" t="s">
        <v>536</v>
      </c>
      <c r="C540" s="166" t="s">
        <v>378</v>
      </c>
      <c r="D540" s="166" t="s">
        <v>172</v>
      </c>
      <c r="E540" s="166" t="s">
        <v>173</v>
      </c>
      <c r="F540" s="166" t="s">
        <v>361</v>
      </c>
      <c r="G540" s="166" t="s">
        <v>362</v>
      </c>
      <c r="H540" s="54">
        <v>478970</v>
      </c>
      <c r="I540" s="54">
        <v>478970</v>
      </c>
      <c r="J540" s="54">
        <v>478970</v>
      </c>
      <c r="K540" s="54"/>
      <c r="L540" s="54">
        <v>143691</v>
      </c>
      <c r="M540" s="54"/>
      <c r="N540" s="54">
        <v>335279</v>
      </c>
      <c r="O540" s="54"/>
      <c r="P540" s="54"/>
      <c r="Q540" s="54"/>
      <c r="R540" s="54"/>
      <c r="S540" s="54"/>
      <c r="T540" s="54"/>
      <c r="U540" s="54"/>
      <c r="V540" s="54"/>
      <c r="W540" s="54"/>
      <c r="X540" s="54"/>
      <c r="Y540" s="54"/>
      <c r="Z540" s="54"/>
      <c r="AA540" s="54"/>
      <c r="AB540" s="54"/>
      <c r="AC540" s="52"/>
      <c r="AD540" s="52"/>
    </row>
    <row r="541" spans="1:30" ht="21" customHeight="1">
      <c r="A541" s="180" t="s">
        <v>123</v>
      </c>
      <c r="B541" s="166" t="s">
        <v>537</v>
      </c>
      <c r="C541" s="166" t="s">
        <v>335</v>
      </c>
      <c r="D541" s="166" t="s">
        <v>170</v>
      </c>
      <c r="E541" s="166" t="s">
        <v>171</v>
      </c>
      <c r="F541" s="166" t="s">
        <v>336</v>
      </c>
      <c r="G541" s="166" t="s">
        <v>337</v>
      </c>
      <c r="H541" s="54">
        <v>10800</v>
      </c>
      <c r="I541" s="54">
        <v>10800</v>
      </c>
      <c r="J541" s="54">
        <v>10800</v>
      </c>
      <c r="K541" s="54"/>
      <c r="L541" s="54">
        <v>3240</v>
      </c>
      <c r="M541" s="54"/>
      <c r="N541" s="54">
        <v>7560</v>
      </c>
      <c r="O541" s="54"/>
      <c r="P541" s="54"/>
      <c r="Q541" s="54"/>
      <c r="R541" s="54"/>
      <c r="S541" s="54"/>
      <c r="T541" s="54"/>
      <c r="U541" s="54"/>
      <c r="V541" s="54"/>
      <c r="W541" s="54"/>
      <c r="X541" s="54"/>
      <c r="Y541" s="54"/>
      <c r="Z541" s="54"/>
      <c r="AA541" s="54"/>
      <c r="AB541" s="54"/>
      <c r="AC541" s="52"/>
      <c r="AD541" s="52"/>
    </row>
    <row r="542" spans="1:30" ht="21" customHeight="1">
      <c r="A542" s="180" t="s">
        <v>123</v>
      </c>
      <c r="B542" s="166" t="s">
        <v>538</v>
      </c>
      <c r="C542" s="166" t="s">
        <v>343</v>
      </c>
      <c r="D542" s="166" t="s">
        <v>168</v>
      </c>
      <c r="E542" s="166" t="s">
        <v>169</v>
      </c>
      <c r="F542" s="166" t="s">
        <v>344</v>
      </c>
      <c r="G542" s="166" t="s">
        <v>343</v>
      </c>
      <c r="H542" s="54">
        <v>17539.2</v>
      </c>
      <c r="I542" s="54">
        <v>17539.2</v>
      </c>
      <c r="J542" s="54">
        <v>17539.2</v>
      </c>
      <c r="K542" s="54"/>
      <c r="L542" s="54">
        <v>5261.76</v>
      </c>
      <c r="M542" s="54"/>
      <c r="N542" s="54">
        <v>12277.44</v>
      </c>
      <c r="O542" s="54"/>
      <c r="P542" s="54"/>
      <c r="Q542" s="54"/>
      <c r="R542" s="54"/>
      <c r="S542" s="54"/>
      <c r="T542" s="54"/>
      <c r="U542" s="54"/>
      <c r="V542" s="54"/>
      <c r="W542" s="54"/>
      <c r="X542" s="54"/>
      <c r="Y542" s="54"/>
      <c r="Z542" s="54"/>
      <c r="AA542" s="54"/>
      <c r="AB542" s="54"/>
      <c r="AC542" s="52"/>
      <c r="AD542" s="52"/>
    </row>
    <row r="543" spans="1:30" ht="21" customHeight="1">
      <c r="A543" s="180" t="s">
        <v>123</v>
      </c>
      <c r="B543" s="166" t="s">
        <v>538</v>
      </c>
      <c r="C543" s="166" t="s">
        <v>343</v>
      </c>
      <c r="D543" s="166" t="s">
        <v>170</v>
      </c>
      <c r="E543" s="166" t="s">
        <v>171</v>
      </c>
      <c r="F543" s="166" t="s">
        <v>344</v>
      </c>
      <c r="G543" s="166" t="s">
        <v>343</v>
      </c>
      <c r="H543" s="54">
        <v>223573.92</v>
      </c>
      <c r="I543" s="54">
        <v>223573.92</v>
      </c>
      <c r="J543" s="54">
        <v>223573.92</v>
      </c>
      <c r="K543" s="54"/>
      <c r="L543" s="54">
        <v>67072.179999999993</v>
      </c>
      <c r="M543" s="54"/>
      <c r="N543" s="54">
        <v>156501.74</v>
      </c>
      <c r="O543" s="54"/>
      <c r="P543" s="54"/>
      <c r="Q543" s="54"/>
      <c r="R543" s="54"/>
      <c r="S543" s="54"/>
      <c r="T543" s="54"/>
      <c r="U543" s="54"/>
      <c r="V543" s="54"/>
      <c r="W543" s="54"/>
      <c r="X543" s="54"/>
      <c r="Y543" s="54"/>
      <c r="Z543" s="54"/>
      <c r="AA543" s="54"/>
      <c r="AB543" s="54"/>
      <c r="AC543" s="52"/>
      <c r="AD543" s="52"/>
    </row>
    <row r="544" spans="1:30" ht="21" customHeight="1">
      <c r="A544" s="180" t="s">
        <v>123</v>
      </c>
      <c r="B544" s="166" t="s">
        <v>538</v>
      </c>
      <c r="C544" s="166" t="s">
        <v>343</v>
      </c>
      <c r="D544" s="166" t="s">
        <v>172</v>
      </c>
      <c r="E544" s="166" t="s">
        <v>173</v>
      </c>
      <c r="F544" s="166" t="s">
        <v>344</v>
      </c>
      <c r="G544" s="166" t="s">
        <v>343</v>
      </c>
      <c r="H544" s="54">
        <v>185766.24</v>
      </c>
      <c r="I544" s="54">
        <v>185766.24</v>
      </c>
      <c r="J544" s="54">
        <v>185766.24</v>
      </c>
      <c r="K544" s="54"/>
      <c r="L544" s="54">
        <v>55729.87</v>
      </c>
      <c r="M544" s="54"/>
      <c r="N544" s="54">
        <v>130036.37</v>
      </c>
      <c r="O544" s="54"/>
      <c r="P544" s="54"/>
      <c r="Q544" s="54"/>
      <c r="R544" s="54"/>
      <c r="S544" s="54"/>
      <c r="T544" s="54"/>
      <c r="U544" s="54"/>
      <c r="V544" s="54"/>
      <c r="W544" s="54"/>
      <c r="X544" s="54"/>
      <c r="Y544" s="54"/>
      <c r="Z544" s="54"/>
      <c r="AA544" s="54"/>
      <c r="AB544" s="54"/>
      <c r="AC544" s="52"/>
      <c r="AD544" s="52"/>
    </row>
    <row r="545" spans="1:30" ht="21" customHeight="1">
      <c r="A545" s="180" t="s">
        <v>123</v>
      </c>
      <c r="B545" s="166" t="s">
        <v>539</v>
      </c>
      <c r="C545" s="166" t="s">
        <v>320</v>
      </c>
      <c r="D545" s="166" t="s">
        <v>170</v>
      </c>
      <c r="E545" s="166" t="s">
        <v>171</v>
      </c>
      <c r="F545" s="166" t="s">
        <v>321</v>
      </c>
      <c r="G545" s="166" t="s">
        <v>322</v>
      </c>
      <c r="H545" s="54">
        <v>223293.45</v>
      </c>
      <c r="I545" s="54">
        <v>223293.45</v>
      </c>
      <c r="J545" s="54">
        <v>223293.45</v>
      </c>
      <c r="K545" s="54"/>
      <c r="L545" s="54">
        <v>66988.039999999994</v>
      </c>
      <c r="M545" s="54"/>
      <c r="N545" s="54">
        <v>156305.41</v>
      </c>
      <c r="O545" s="54"/>
      <c r="P545" s="54"/>
      <c r="Q545" s="54"/>
      <c r="R545" s="54"/>
      <c r="S545" s="54"/>
      <c r="T545" s="54"/>
      <c r="U545" s="54"/>
      <c r="V545" s="54"/>
      <c r="W545" s="54"/>
      <c r="X545" s="54"/>
      <c r="Y545" s="54"/>
      <c r="Z545" s="54"/>
      <c r="AA545" s="54"/>
      <c r="AB545" s="54"/>
      <c r="AC545" s="52"/>
      <c r="AD545" s="52"/>
    </row>
    <row r="546" spans="1:30" ht="21" customHeight="1">
      <c r="A546" s="180" t="s">
        <v>123</v>
      </c>
      <c r="B546" s="166" t="s">
        <v>539</v>
      </c>
      <c r="C546" s="166" t="s">
        <v>320</v>
      </c>
      <c r="D546" s="166" t="s">
        <v>208</v>
      </c>
      <c r="E546" s="166" t="s">
        <v>209</v>
      </c>
      <c r="F546" s="166" t="s">
        <v>323</v>
      </c>
      <c r="G546" s="166" t="s">
        <v>324</v>
      </c>
      <c r="H546" s="54">
        <v>3767575.2</v>
      </c>
      <c r="I546" s="54">
        <v>3767575.2</v>
      </c>
      <c r="J546" s="54">
        <v>3767575.2</v>
      </c>
      <c r="K546" s="54"/>
      <c r="L546" s="54">
        <v>1130272.56</v>
      </c>
      <c r="M546" s="54"/>
      <c r="N546" s="54">
        <v>2637302.64</v>
      </c>
      <c r="O546" s="54"/>
      <c r="P546" s="54"/>
      <c r="Q546" s="54"/>
      <c r="R546" s="54"/>
      <c r="S546" s="54"/>
      <c r="T546" s="54"/>
      <c r="U546" s="54"/>
      <c r="V546" s="54"/>
      <c r="W546" s="54"/>
      <c r="X546" s="54"/>
      <c r="Y546" s="54"/>
      <c r="Z546" s="54"/>
      <c r="AA546" s="54"/>
      <c r="AB546" s="54"/>
      <c r="AC546" s="52"/>
      <c r="AD546" s="52"/>
    </row>
    <row r="547" spans="1:30" ht="21" customHeight="1">
      <c r="A547" s="180" t="s">
        <v>123</v>
      </c>
      <c r="B547" s="166" t="s">
        <v>539</v>
      </c>
      <c r="C547" s="166" t="s">
        <v>320</v>
      </c>
      <c r="D547" s="166" t="s">
        <v>210</v>
      </c>
      <c r="E547" s="166" t="s">
        <v>211</v>
      </c>
      <c r="F547" s="166" t="s">
        <v>325</v>
      </c>
      <c r="G547" s="166" t="s">
        <v>326</v>
      </c>
      <c r="H547" s="54">
        <v>1520000</v>
      </c>
      <c r="I547" s="54">
        <v>1520000</v>
      </c>
      <c r="J547" s="54">
        <v>1520000</v>
      </c>
      <c r="K547" s="54"/>
      <c r="L547" s="54">
        <v>456000</v>
      </c>
      <c r="M547" s="54"/>
      <c r="N547" s="54">
        <v>1064000</v>
      </c>
      <c r="O547" s="54"/>
      <c r="P547" s="54"/>
      <c r="Q547" s="54"/>
      <c r="R547" s="54"/>
      <c r="S547" s="54"/>
      <c r="T547" s="54"/>
      <c r="U547" s="54"/>
      <c r="V547" s="54"/>
      <c r="W547" s="54"/>
      <c r="X547" s="54"/>
      <c r="Y547" s="54"/>
      <c r="Z547" s="54"/>
      <c r="AA547" s="54"/>
      <c r="AB547" s="54"/>
      <c r="AC547" s="52"/>
      <c r="AD547" s="52"/>
    </row>
    <row r="548" spans="1:30" ht="21" customHeight="1">
      <c r="A548" s="180" t="s">
        <v>123</v>
      </c>
      <c r="B548" s="166" t="s">
        <v>539</v>
      </c>
      <c r="C548" s="166" t="s">
        <v>320</v>
      </c>
      <c r="D548" s="166" t="s">
        <v>222</v>
      </c>
      <c r="E548" s="166" t="s">
        <v>223</v>
      </c>
      <c r="F548" s="166" t="s">
        <v>327</v>
      </c>
      <c r="G548" s="166" t="s">
        <v>328</v>
      </c>
      <c r="H548" s="54">
        <v>133976.07</v>
      </c>
      <c r="I548" s="54">
        <v>133976.07</v>
      </c>
      <c r="J548" s="54">
        <v>133976.07</v>
      </c>
      <c r="K548" s="54"/>
      <c r="L548" s="54">
        <v>40192.82</v>
      </c>
      <c r="M548" s="54"/>
      <c r="N548" s="54">
        <v>93783.25</v>
      </c>
      <c r="O548" s="54"/>
      <c r="P548" s="54"/>
      <c r="Q548" s="54"/>
      <c r="R548" s="54"/>
      <c r="S548" s="54"/>
      <c r="T548" s="54"/>
      <c r="U548" s="54"/>
      <c r="V548" s="54"/>
      <c r="W548" s="54"/>
      <c r="X548" s="54"/>
      <c r="Y548" s="54"/>
      <c r="Z548" s="54"/>
      <c r="AA548" s="54"/>
      <c r="AB548" s="54"/>
      <c r="AC548" s="52"/>
      <c r="AD548" s="52"/>
    </row>
    <row r="549" spans="1:30" ht="21" customHeight="1">
      <c r="A549" s="180" t="s">
        <v>123</v>
      </c>
      <c r="B549" s="166" t="s">
        <v>539</v>
      </c>
      <c r="C549" s="166" t="s">
        <v>320</v>
      </c>
      <c r="D549" s="166" t="s">
        <v>222</v>
      </c>
      <c r="E549" s="166" t="s">
        <v>223</v>
      </c>
      <c r="F549" s="166" t="s">
        <v>327</v>
      </c>
      <c r="G549" s="166" t="s">
        <v>328</v>
      </c>
      <c r="H549" s="54">
        <v>1786347.6</v>
      </c>
      <c r="I549" s="54">
        <v>1786347.6</v>
      </c>
      <c r="J549" s="54">
        <v>1786347.6</v>
      </c>
      <c r="K549" s="54"/>
      <c r="L549" s="54">
        <v>535904.28</v>
      </c>
      <c r="M549" s="54"/>
      <c r="N549" s="54">
        <v>1250443.32</v>
      </c>
      <c r="O549" s="54"/>
      <c r="P549" s="54"/>
      <c r="Q549" s="54"/>
      <c r="R549" s="54"/>
      <c r="S549" s="54"/>
      <c r="T549" s="54"/>
      <c r="U549" s="54"/>
      <c r="V549" s="54"/>
      <c r="W549" s="54"/>
      <c r="X549" s="54"/>
      <c r="Y549" s="54"/>
      <c r="Z549" s="54"/>
      <c r="AA549" s="54"/>
      <c r="AB549" s="54"/>
      <c r="AC549" s="52"/>
      <c r="AD549" s="52"/>
    </row>
    <row r="550" spans="1:30" ht="21" customHeight="1">
      <c r="A550" s="180" t="s">
        <v>123</v>
      </c>
      <c r="B550" s="166" t="s">
        <v>539</v>
      </c>
      <c r="C550" s="166" t="s">
        <v>320</v>
      </c>
      <c r="D550" s="166" t="s">
        <v>224</v>
      </c>
      <c r="E550" s="166" t="s">
        <v>225</v>
      </c>
      <c r="F550" s="166" t="s">
        <v>321</v>
      </c>
      <c r="G550" s="166" t="s">
        <v>322</v>
      </c>
      <c r="H550" s="54">
        <v>66988.039999999994</v>
      </c>
      <c r="I550" s="54">
        <v>66988.039999999994</v>
      </c>
      <c r="J550" s="54">
        <v>66988.039999999994</v>
      </c>
      <c r="K550" s="54"/>
      <c r="L550" s="54">
        <v>20096.41</v>
      </c>
      <c r="M550" s="54"/>
      <c r="N550" s="54">
        <v>46891.63</v>
      </c>
      <c r="O550" s="54"/>
      <c r="P550" s="54"/>
      <c r="Q550" s="54"/>
      <c r="R550" s="54"/>
      <c r="S550" s="54"/>
      <c r="T550" s="54"/>
      <c r="U550" s="54"/>
      <c r="V550" s="54"/>
      <c r="W550" s="54"/>
      <c r="X550" s="54"/>
      <c r="Y550" s="54"/>
      <c r="Z550" s="54"/>
      <c r="AA550" s="54"/>
      <c r="AB550" s="54"/>
      <c r="AC550" s="52"/>
      <c r="AD550" s="52"/>
    </row>
    <row r="551" spans="1:30" ht="21" customHeight="1">
      <c r="A551" s="180" t="s">
        <v>123</v>
      </c>
      <c r="B551" s="166" t="s">
        <v>539</v>
      </c>
      <c r="C551" s="166" t="s">
        <v>320</v>
      </c>
      <c r="D551" s="166" t="s">
        <v>224</v>
      </c>
      <c r="E551" s="166" t="s">
        <v>225</v>
      </c>
      <c r="F551" s="166" t="s">
        <v>321</v>
      </c>
      <c r="G551" s="166" t="s">
        <v>322</v>
      </c>
      <c r="H551" s="54">
        <v>79200</v>
      </c>
      <c r="I551" s="54">
        <v>79200</v>
      </c>
      <c r="J551" s="54">
        <v>79200</v>
      </c>
      <c r="K551" s="54"/>
      <c r="L551" s="54">
        <v>23760</v>
      </c>
      <c r="M551" s="54"/>
      <c r="N551" s="54">
        <v>55440</v>
      </c>
      <c r="O551" s="54"/>
      <c r="P551" s="54"/>
      <c r="Q551" s="54"/>
      <c r="R551" s="54"/>
      <c r="S551" s="54"/>
      <c r="T551" s="54"/>
      <c r="U551" s="54"/>
      <c r="V551" s="54"/>
      <c r="W551" s="54"/>
      <c r="X551" s="54"/>
      <c r="Y551" s="54"/>
      <c r="Z551" s="54"/>
      <c r="AA551" s="54"/>
      <c r="AB551" s="54"/>
      <c r="AC551" s="52"/>
      <c r="AD551" s="52"/>
    </row>
    <row r="552" spans="1:30" ht="21" customHeight="1">
      <c r="A552" s="180" t="s">
        <v>123</v>
      </c>
      <c r="B552" s="166" t="s">
        <v>540</v>
      </c>
      <c r="C552" s="166" t="s">
        <v>231</v>
      </c>
      <c r="D552" s="166" t="s">
        <v>230</v>
      </c>
      <c r="E552" s="166" t="s">
        <v>231</v>
      </c>
      <c r="F552" s="166" t="s">
        <v>330</v>
      </c>
      <c r="G552" s="166" t="s">
        <v>231</v>
      </c>
      <c r="H552" s="54">
        <v>2450712</v>
      </c>
      <c r="I552" s="54">
        <v>2450712</v>
      </c>
      <c r="J552" s="54">
        <v>2450712</v>
      </c>
      <c r="K552" s="54"/>
      <c r="L552" s="54">
        <v>735213.6</v>
      </c>
      <c r="M552" s="54"/>
      <c r="N552" s="54">
        <v>1715498.4</v>
      </c>
      <c r="O552" s="54"/>
      <c r="P552" s="54"/>
      <c r="Q552" s="54"/>
      <c r="R552" s="54"/>
      <c r="S552" s="54"/>
      <c r="T552" s="54"/>
      <c r="U552" s="54"/>
      <c r="V552" s="54"/>
      <c r="W552" s="54"/>
      <c r="X552" s="54"/>
      <c r="Y552" s="54"/>
      <c r="Z552" s="54"/>
      <c r="AA552" s="54"/>
      <c r="AB552" s="54"/>
      <c r="AC552" s="52"/>
      <c r="AD552" s="52"/>
    </row>
    <row r="553" spans="1:30" ht="21" customHeight="1">
      <c r="A553" s="180" t="s">
        <v>123</v>
      </c>
      <c r="B553" s="166" t="s">
        <v>541</v>
      </c>
      <c r="C553" s="166" t="s">
        <v>316</v>
      </c>
      <c r="D553" s="166" t="s">
        <v>168</v>
      </c>
      <c r="E553" s="166" t="s">
        <v>169</v>
      </c>
      <c r="F553" s="166" t="s">
        <v>311</v>
      </c>
      <c r="G553" s="166" t="s">
        <v>312</v>
      </c>
      <c r="H553" s="54">
        <v>444120</v>
      </c>
      <c r="I553" s="54">
        <v>444120</v>
      </c>
      <c r="J553" s="54">
        <v>444120</v>
      </c>
      <c r="K553" s="54"/>
      <c r="L553" s="54">
        <v>133236</v>
      </c>
      <c r="M553" s="54"/>
      <c r="N553" s="54">
        <v>310884</v>
      </c>
      <c r="O553" s="54"/>
      <c r="P553" s="54"/>
      <c r="Q553" s="54"/>
      <c r="R553" s="54"/>
      <c r="S553" s="54"/>
      <c r="T553" s="54"/>
      <c r="U553" s="54"/>
      <c r="V553" s="54"/>
      <c r="W553" s="54"/>
      <c r="X553" s="54"/>
      <c r="Y553" s="54"/>
      <c r="Z553" s="54"/>
      <c r="AA553" s="54"/>
      <c r="AB553" s="54"/>
      <c r="AC553" s="52"/>
      <c r="AD553" s="52"/>
    </row>
    <row r="554" spans="1:30" ht="21" customHeight="1">
      <c r="A554" s="180" t="s">
        <v>123</v>
      </c>
      <c r="B554" s="166" t="s">
        <v>541</v>
      </c>
      <c r="C554" s="166" t="s">
        <v>316</v>
      </c>
      <c r="D554" s="166" t="s">
        <v>168</v>
      </c>
      <c r="E554" s="166" t="s">
        <v>169</v>
      </c>
      <c r="F554" s="166" t="s">
        <v>313</v>
      </c>
      <c r="G554" s="166" t="s">
        <v>314</v>
      </c>
      <c r="H554" s="54">
        <v>60000</v>
      </c>
      <c r="I554" s="54">
        <v>60000</v>
      </c>
      <c r="J554" s="54">
        <v>60000</v>
      </c>
      <c r="K554" s="54"/>
      <c r="L554" s="54">
        <v>18000</v>
      </c>
      <c r="M554" s="54"/>
      <c r="N554" s="54">
        <v>42000</v>
      </c>
      <c r="O554" s="54"/>
      <c r="P554" s="54"/>
      <c r="Q554" s="54"/>
      <c r="R554" s="54"/>
      <c r="S554" s="54"/>
      <c r="T554" s="54"/>
      <c r="U554" s="54"/>
      <c r="V554" s="54"/>
      <c r="W554" s="54"/>
      <c r="X554" s="54"/>
      <c r="Y554" s="54"/>
      <c r="Z554" s="54"/>
      <c r="AA554" s="54"/>
      <c r="AB554" s="54"/>
      <c r="AC554" s="52"/>
      <c r="AD554" s="52"/>
    </row>
    <row r="555" spans="1:30" ht="21" customHeight="1">
      <c r="A555" s="180" t="s">
        <v>123</v>
      </c>
      <c r="B555" s="166" t="s">
        <v>541</v>
      </c>
      <c r="C555" s="166" t="s">
        <v>316</v>
      </c>
      <c r="D555" s="166" t="s">
        <v>168</v>
      </c>
      <c r="E555" s="166" t="s">
        <v>169</v>
      </c>
      <c r="F555" s="166" t="s">
        <v>313</v>
      </c>
      <c r="G555" s="166" t="s">
        <v>314</v>
      </c>
      <c r="H555" s="54">
        <v>48636</v>
      </c>
      <c r="I555" s="54">
        <v>48636</v>
      </c>
      <c r="J555" s="54">
        <v>48636</v>
      </c>
      <c r="K555" s="54"/>
      <c r="L555" s="54">
        <v>14590.8</v>
      </c>
      <c r="M555" s="54"/>
      <c r="N555" s="54">
        <v>34045.199999999997</v>
      </c>
      <c r="O555" s="54"/>
      <c r="P555" s="54"/>
      <c r="Q555" s="54"/>
      <c r="R555" s="54"/>
      <c r="S555" s="54"/>
      <c r="T555" s="54"/>
      <c r="U555" s="54"/>
      <c r="V555" s="54"/>
      <c r="W555" s="54"/>
      <c r="X555" s="54"/>
      <c r="Y555" s="54"/>
      <c r="Z555" s="54"/>
      <c r="AA555" s="54"/>
      <c r="AB555" s="54"/>
      <c r="AC555" s="52"/>
      <c r="AD555" s="52"/>
    </row>
    <row r="556" spans="1:30" ht="21" customHeight="1">
      <c r="A556" s="180" t="s">
        <v>123</v>
      </c>
      <c r="B556" s="166" t="s">
        <v>541</v>
      </c>
      <c r="C556" s="166" t="s">
        <v>316</v>
      </c>
      <c r="D556" s="166" t="s">
        <v>168</v>
      </c>
      <c r="E556" s="166" t="s">
        <v>169</v>
      </c>
      <c r="F556" s="166" t="s">
        <v>317</v>
      </c>
      <c r="G556" s="166" t="s">
        <v>318</v>
      </c>
      <c r="H556" s="54">
        <v>76704</v>
      </c>
      <c r="I556" s="54">
        <v>76704</v>
      </c>
      <c r="J556" s="54">
        <v>76704</v>
      </c>
      <c r="K556" s="54"/>
      <c r="L556" s="54">
        <v>23011.200000000001</v>
      </c>
      <c r="M556" s="54"/>
      <c r="N556" s="54">
        <v>53692.800000000003</v>
      </c>
      <c r="O556" s="54"/>
      <c r="P556" s="54"/>
      <c r="Q556" s="54"/>
      <c r="R556" s="54"/>
      <c r="S556" s="54"/>
      <c r="T556" s="54"/>
      <c r="U556" s="54"/>
      <c r="V556" s="54"/>
      <c r="W556" s="54"/>
      <c r="X556" s="54"/>
      <c r="Y556" s="54"/>
      <c r="Z556" s="54"/>
      <c r="AA556" s="54"/>
      <c r="AB556" s="54"/>
      <c r="AC556" s="52"/>
      <c r="AD556" s="52"/>
    </row>
    <row r="557" spans="1:30" ht="21" customHeight="1">
      <c r="A557" s="180" t="s">
        <v>123</v>
      </c>
      <c r="B557" s="166" t="s">
        <v>541</v>
      </c>
      <c r="C557" s="166" t="s">
        <v>316</v>
      </c>
      <c r="D557" s="166" t="s">
        <v>168</v>
      </c>
      <c r="E557" s="166" t="s">
        <v>169</v>
      </c>
      <c r="F557" s="166" t="s">
        <v>317</v>
      </c>
      <c r="G557" s="166" t="s">
        <v>318</v>
      </c>
      <c r="H557" s="54">
        <v>178260</v>
      </c>
      <c r="I557" s="54">
        <v>178260</v>
      </c>
      <c r="J557" s="54">
        <v>178260</v>
      </c>
      <c r="K557" s="54"/>
      <c r="L557" s="54">
        <v>53478</v>
      </c>
      <c r="M557" s="54"/>
      <c r="N557" s="54">
        <v>124782</v>
      </c>
      <c r="O557" s="54"/>
      <c r="P557" s="54"/>
      <c r="Q557" s="54"/>
      <c r="R557" s="54"/>
      <c r="S557" s="54"/>
      <c r="T557" s="54"/>
      <c r="U557" s="54"/>
      <c r="V557" s="54"/>
      <c r="W557" s="54"/>
      <c r="X557" s="54"/>
      <c r="Y557" s="54"/>
      <c r="Z557" s="54"/>
      <c r="AA557" s="54"/>
      <c r="AB557" s="54"/>
      <c r="AC557" s="52"/>
      <c r="AD557" s="52"/>
    </row>
    <row r="558" spans="1:30" ht="21" customHeight="1">
      <c r="A558" s="180" t="s">
        <v>123</v>
      </c>
      <c r="B558" s="166" t="s">
        <v>541</v>
      </c>
      <c r="C558" s="166" t="s">
        <v>316</v>
      </c>
      <c r="D558" s="166" t="s">
        <v>168</v>
      </c>
      <c r="E558" s="166" t="s">
        <v>169</v>
      </c>
      <c r="F558" s="166" t="s">
        <v>317</v>
      </c>
      <c r="G558" s="166" t="s">
        <v>318</v>
      </c>
      <c r="H558" s="54">
        <v>129240</v>
      </c>
      <c r="I558" s="54">
        <v>129240</v>
      </c>
      <c r="J558" s="54">
        <v>129240</v>
      </c>
      <c r="K558" s="54"/>
      <c r="L558" s="54">
        <v>38772</v>
      </c>
      <c r="M558" s="54"/>
      <c r="N558" s="54">
        <v>90468</v>
      </c>
      <c r="O558" s="54"/>
      <c r="P558" s="54"/>
      <c r="Q558" s="54"/>
      <c r="R558" s="54"/>
      <c r="S558" s="54"/>
      <c r="T558" s="54"/>
      <c r="U558" s="54"/>
      <c r="V558" s="54"/>
      <c r="W558" s="54"/>
      <c r="X558" s="54"/>
      <c r="Y558" s="54"/>
      <c r="Z558" s="54"/>
      <c r="AA558" s="54"/>
      <c r="AB558" s="54"/>
      <c r="AC558" s="52"/>
      <c r="AD558" s="52"/>
    </row>
    <row r="559" spans="1:30" ht="21" customHeight="1">
      <c r="A559" s="180" t="s">
        <v>123</v>
      </c>
      <c r="B559" s="166" t="s">
        <v>541</v>
      </c>
      <c r="C559" s="166" t="s">
        <v>316</v>
      </c>
      <c r="D559" s="166" t="s">
        <v>170</v>
      </c>
      <c r="E559" s="166" t="s">
        <v>171</v>
      </c>
      <c r="F559" s="166" t="s">
        <v>311</v>
      </c>
      <c r="G559" s="166" t="s">
        <v>312</v>
      </c>
      <c r="H559" s="54">
        <v>6112908</v>
      </c>
      <c r="I559" s="54">
        <v>6112908</v>
      </c>
      <c r="J559" s="54">
        <v>6112908</v>
      </c>
      <c r="K559" s="54"/>
      <c r="L559" s="54">
        <v>1833872.4</v>
      </c>
      <c r="M559" s="54"/>
      <c r="N559" s="54">
        <v>4279035.5999999996</v>
      </c>
      <c r="O559" s="54"/>
      <c r="P559" s="54"/>
      <c r="Q559" s="54"/>
      <c r="R559" s="54"/>
      <c r="S559" s="54"/>
      <c r="T559" s="54"/>
      <c r="U559" s="54"/>
      <c r="V559" s="54"/>
      <c r="W559" s="54"/>
      <c r="X559" s="54"/>
      <c r="Y559" s="54"/>
      <c r="Z559" s="54"/>
      <c r="AA559" s="54"/>
      <c r="AB559" s="54"/>
      <c r="AC559" s="52"/>
      <c r="AD559" s="52"/>
    </row>
    <row r="560" spans="1:30" ht="21" customHeight="1">
      <c r="A560" s="180" t="s">
        <v>123</v>
      </c>
      <c r="B560" s="166" t="s">
        <v>541</v>
      </c>
      <c r="C560" s="166" t="s">
        <v>316</v>
      </c>
      <c r="D560" s="166" t="s">
        <v>170</v>
      </c>
      <c r="E560" s="166" t="s">
        <v>171</v>
      </c>
      <c r="F560" s="166" t="s">
        <v>313</v>
      </c>
      <c r="G560" s="166" t="s">
        <v>314</v>
      </c>
      <c r="H560" s="54">
        <v>660000</v>
      </c>
      <c r="I560" s="54">
        <v>660000</v>
      </c>
      <c r="J560" s="54">
        <v>660000</v>
      </c>
      <c r="K560" s="54"/>
      <c r="L560" s="54">
        <v>198000</v>
      </c>
      <c r="M560" s="54"/>
      <c r="N560" s="54">
        <v>462000</v>
      </c>
      <c r="O560" s="54"/>
      <c r="P560" s="54"/>
      <c r="Q560" s="54"/>
      <c r="R560" s="54"/>
      <c r="S560" s="54"/>
      <c r="T560" s="54"/>
      <c r="U560" s="54"/>
      <c r="V560" s="54"/>
      <c r="W560" s="54"/>
      <c r="X560" s="54"/>
      <c r="Y560" s="54"/>
      <c r="Z560" s="54"/>
      <c r="AA560" s="54"/>
      <c r="AB560" s="54"/>
      <c r="AC560" s="52"/>
      <c r="AD560" s="52"/>
    </row>
    <row r="561" spans="1:30" ht="21" customHeight="1">
      <c r="A561" s="180" t="s">
        <v>123</v>
      </c>
      <c r="B561" s="166" t="s">
        <v>541</v>
      </c>
      <c r="C561" s="166" t="s">
        <v>316</v>
      </c>
      <c r="D561" s="166" t="s">
        <v>170</v>
      </c>
      <c r="E561" s="166" t="s">
        <v>171</v>
      </c>
      <c r="F561" s="166" t="s">
        <v>313</v>
      </c>
      <c r="G561" s="166" t="s">
        <v>314</v>
      </c>
      <c r="H561" s="54">
        <v>597072</v>
      </c>
      <c r="I561" s="54">
        <v>597072</v>
      </c>
      <c r="J561" s="54">
        <v>597072</v>
      </c>
      <c r="K561" s="54"/>
      <c r="L561" s="54">
        <v>179121.6</v>
      </c>
      <c r="M561" s="54"/>
      <c r="N561" s="54">
        <v>417950.4</v>
      </c>
      <c r="O561" s="54"/>
      <c r="P561" s="54"/>
      <c r="Q561" s="54"/>
      <c r="R561" s="54"/>
      <c r="S561" s="54"/>
      <c r="T561" s="54"/>
      <c r="U561" s="54"/>
      <c r="V561" s="54"/>
      <c r="W561" s="54"/>
      <c r="X561" s="54"/>
      <c r="Y561" s="54"/>
      <c r="Z561" s="54"/>
      <c r="AA561" s="54"/>
      <c r="AB561" s="54"/>
      <c r="AC561" s="52"/>
      <c r="AD561" s="52"/>
    </row>
    <row r="562" spans="1:30" ht="21" customHeight="1">
      <c r="A562" s="180" t="s">
        <v>123</v>
      </c>
      <c r="B562" s="166" t="s">
        <v>541</v>
      </c>
      <c r="C562" s="166" t="s">
        <v>316</v>
      </c>
      <c r="D562" s="166" t="s">
        <v>170</v>
      </c>
      <c r="E562" s="166" t="s">
        <v>171</v>
      </c>
      <c r="F562" s="166" t="s">
        <v>317</v>
      </c>
      <c r="G562" s="166" t="s">
        <v>318</v>
      </c>
      <c r="H562" s="54">
        <v>1513620</v>
      </c>
      <c r="I562" s="54">
        <v>1513620</v>
      </c>
      <c r="J562" s="54">
        <v>1513620</v>
      </c>
      <c r="K562" s="54"/>
      <c r="L562" s="54">
        <v>454086</v>
      </c>
      <c r="M562" s="54"/>
      <c r="N562" s="54">
        <v>1059534</v>
      </c>
      <c r="O562" s="54"/>
      <c r="P562" s="54"/>
      <c r="Q562" s="54"/>
      <c r="R562" s="54"/>
      <c r="S562" s="54"/>
      <c r="T562" s="54"/>
      <c r="U562" s="54"/>
      <c r="V562" s="54"/>
      <c r="W562" s="54"/>
      <c r="X562" s="54"/>
      <c r="Y562" s="54"/>
      <c r="Z562" s="54"/>
      <c r="AA562" s="54"/>
      <c r="AB562" s="54"/>
      <c r="AC562" s="52"/>
      <c r="AD562" s="52"/>
    </row>
    <row r="563" spans="1:30" ht="21" customHeight="1">
      <c r="A563" s="180" t="s">
        <v>123</v>
      </c>
      <c r="B563" s="166" t="s">
        <v>541</v>
      </c>
      <c r="C563" s="166" t="s">
        <v>316</v>
      </c>
      <c r="D563" s="166" t="s">
        <v>170</v>
      </c>
      <c r="E563" s="166" t="s">
        <v>171</v>
      </c>
      <c r="F563" s="166" t="s">
        <v>317</v>
      </c>
      <c r="G563" s="166" t="s">
        <v>318</v>
      </c>
      <c r="H563" s="54">
        <v>938724</v>
      </c>
      <c r="I563" s="54">
        <v>938724</v>
      </c>
      <c r="J563" s="54">
        <v>938724</v>
      </c>
      <c r="K563" s="54"/>
      <c r="L563" s="54">
        <v>281617.2</v>
      </c>
      <c r="M563" s="54"/>
      <c r="N563" s="54">
        <v>657106.80000000005</v>
      </c>
      <c r="O563" s="54"/>
      <c r="P563" s="54"/>
      <c r="Q563" s="54"/>
      <c r="R563" s="54"/>
      <c r="S563" s="54"/>
      <c r="T563" s="54"/>
      <c r="U563" s="54"/>
      <c r="V563" s="54"/>
      <c r="W563" s="54"/>
      <c r="X563" s="54"/>
      <c r="Y563" s="54"/>
      <c r="Z563" s="54"/>
      <c r="AA563" s="54"/>
      <c r="AB563" s="54"/>
      <c r="AC563" s="52"/>
      <c r="AD563" s="52"/>
    </row>
    <row r="564" spans="1:30" ht="21" customHeight="1">
      <c r="A564" s="180" t="s">
        <v>123</v>
      </c>
      <c r="B564" s="166" t="s">
        <v>541</v>
      </c>
      <c r="C564" s="166" t="s">
        <v>316</v>
      </c>
      <c r="D564" s="166" t="s">
        <v>170</v>
      </c>
      <c r="E564" s="166" t="s">
        <v>171</v>
      </c>
      <c r="F564" s="166" t="s">
        <v>317</v>
      </c>
      <c r="G564" s="166" t="s">
        <v>318</v>
      </c>
      <c r="H564" s="54">
        <v>2016432</v>
      </c>
      <c r="I564" s="54">
        <v>2016432</v>
      </c>
      <c r="J564" s="54">
        <v>2016432</v>
      </c>
      <c r="K564" s="54"/>
      <c r="L564" s="54">
        <v>604929.6</v>
      </c>
      <c r="M564" s="54"/>
      <c r="N564" s="54">
        <v>1411502.4</v>
      </c>
      <c r="O564" s="54"/>
      <c r="P564" s="54"/>
      <c r="Q564" s="54"/>
      <c r="R564" s="54"/>
      <c r="S564" s="54"/>
      <c r="T564" s="54"/>
      <c r="U564" s="54"/>
      <c r="V564" s="54"/>
      <c r="W564" s="54"/>
      <c r="X564" s="54"/>
      <c r="Y564" s="54"/>
      <c r="Z564" s="54"/>
      <c r="AA564" s="54"/>
      <c r="AB564" s="54"/>
      <c r="AC564" s="52"/>
      <c r="AD564" s="52"/>
    </row>
    <row r="565" spans="1:30" ht="21" customHeight="1">
      <c r="A565" s="180" t="s">
        <v>123</v>
      </c>
      <c r="B565" s="166" t="s">
        <v>541</v>
      </c>
      <c r="C565" s="166" t="s">
        <v>316</v>
      </c>
      <c r="D565" s="166" t="s">
        <v>172</v>
      </c>
      <c r="E565" s="166" t="s">
        <v>173</v>
      </c>
      <c r="F565" s="166" t="s">
        <v>311</v>
      </c>
      <c r="G565" s="166" t="s">
        <v>312</v>
      </c>
      <c r="H565" s="54">
        <v>5268648</v>
      </c>
      <c r="I565" s="54">
        <v>5268648</v>
      </c>
      <c r="J565" s="54">
        <v>5268648</v>
      </c>
      <c r="K565" s="54"/>
      <c r="L565" s="54">
        <v>1580594.4</v>
      </c>
      <c r="M565" s="54"/>
      <c r="N565" s="54">
        <v>3688053.6</v>
      </c>
      <c r="O565" s="54"/>
      <c r="P565" s="54"/>
      <c r="Q565" s="54"/>
      <c r="R565" s="54"/>
      <c r="S565" s="54"/>
      <c r="T565" s="54"/>
      <c r="U565" s="54"/>
      <c r="V565" s="54"/>
      <c r="W565" s="54"/>
      <c r="X565" s="54"/>
      <c r="Y565" s="54"/>
      <c r="Z565" s="54"/>
      <c r="AA565" s="54"/>
      <c r="AB565" s="54"/>
      <c r="AC565" s="52"/>
      <c r="AD565" s="52"/>
    </row>
    <row r="566" spans="1:30" ht="21" customHeight="1">
      <c r="A566" s="180" t="s">
        <v>123</v>
      </c>
      <c r="B566" s="166" t="s">
        <v>541</v>
      </c>
      <c r="C566" s="166" t="s">
        <v>316</v>
      </c>
      <c r="D566" s="166" t="s">
        <v>172</v>
      </c>
      <c r="E566" s="166" t="s">
        <v>173</v>
      </c>
      <c r="F566" s="166" t="s">
        <v>313</v>
      </c>
      <c r="G566" s="166" t="s">
        <v>314</v>
      </c>
      <c r="H566" s="54">
        <v>481884</v>
      </c>
      <c r="I566" s="54">
        <v>481884</v>
      </c>
      <c r="J566" s="54">
        <v>481884</v>
      </c>
      <c r="K566" s="54"/>
      <c r="L566" s="54">
        <v>144565.20000000001</v>
      </c>
      <c r="M566" s="54"/>
      <c r="N566" s="54">
        <v>337318.8</v>
      </c>
      <c r="O566" s="54"/>
      <c r="P566" s="54"/>
      <c r="Q566" s="54"/>
      <c r="R566" s="54"/>
      <c r="S566" s="54"/>
      <c r="T566" s="54"/>
      <c r="U566" s="54"/>
      <c r="V566" s="54"/>
      <c r="W566" s="54"/>
      <c r="X566" s="54"/>
      <c r="Y566" s="54"/>
      <c r="Z566" s="54"/>
      <c r="AA566" s="54"/>
      <c r="AB566" s="54"/>
      <c r="AC566" s="52"/>
      <c r="AD566" s="52"/>
    </row>
    <row r="567" spans="1:30" ht="21" customHeight="1">
      <c r="A567" s="180" t="s">
        <v>123</v>
      </c>
      <c r="B567" s="166" t="s">
        <v>541</v>
      </c>
      <c r="C567" s="166" t="s">
        <v>316</v>
      </c>
      <c r="D567" s="166" t="s">
        <v>172</v>
      </c>
      <c r="E567" s="166" t="s">
        <v>173</v>
      </c>
      <c r="F567" s="166" t="s">
        <v>313</v>
      </c>
      <c r="G567" s="166" t="s">
        <v>314</v>
      </c>
      <c r="H567" s="54">
        <v>498000</v>
      </c>
      <c r="I567" s="54">
        <v>498000</v>
      </c>
      <c r="J567" s="54">
        <v>498000</v>
      </c>
      <c r="K567" s="54"/>
      <c r="L567" s="54">
        <v>149400</v>
      </c>
      <c r="M567" s="54"/>
      <c r="N567" s="54">
        <v>348600</v>
      </c>
      <c r="O567" s="54"/>
      <c r="P567" s="54"/>
      <c r="Q567" s="54"/>
      <c r="R567" s="54"/>
      <c r="S567" s="54"/>
      <c r="T567" s="54"/>
      <c r="U567" s="54"/>
      <c r="V567" s="54"/>
      <c r="W567" s="54"/>
      <c r="X567" s="54"/>
      <c r="Y567" s="54"/>
      <c r="Z567" s="54"/>
      <c r="AA567" s="54"/>
      <c r="AB567" s="54"/>
      <c r="AC567" s="52"/>
      <c r="AD567" s="52"/>
    </row>
    <row r="568" spans="1:30" ht="21" customHeight="1">
      <c r="A568" s="180" t="s">
        <v>123</v>
      </c>
      <c r="B568" s="166" t="s">
        <v>541</v>
      </c>
      <c r="C568" s="166" t="s">
        <v>316</v>
      </c>
      <c r="D568" s="166" t="s">
        <v>172</v>
      </c>
      <c r="E568" s="166" t="s">
        <v>173</v>
      </c>
      <c r="F568" s="166" t="s">
        <v>317</v>
      </c>
      <c r="G568" s="166" t="s">
        <v>318</v>
      </c>
      <c r="H568" s="54">
        <v>1593252</v>
      </c>
      <c r="I568" s="54">
        <v>1593252</v>
      </c>
      <c r="J568" s="54">
        <v>1593252</v>
      </c>
      <c r="K568" s="54"/>
      <c r="L568" s="54">
        <v>477975.6</v>
      </c>
      <c r="M568" s="54"/>
      <c r="N568" s="54">
        <v>1115276.3999999999</v>
      </c>
      <c r="O568" s="54"/>
      <c r="P568" s="54"/>
      <c r="Q568" s="54"/>
      <c r="R568" s="54"/>
      <c r="S568" s="54"/>
      <c r="T568" s="54"/>
      <c r="U568" s="54"/>
      <c r="V568" s="54"/>
      <c r="W568" s="54"/>
      <c r="X568" s="54"/>
      <c r="Y568" s="54"/>
      <c r="Z568" s="54"/>
      <c r="AA568" s="54"/>
      <c r="AB568" s="54"/>
      <c r="AC568" s="52"/>
      <c r="AD568" s="52"/>
    </row>
    <row r="569" spans="1:30" ht="21" customHeight="1">
      <c r="A569" s="180" t="s">
        <v>123</v>
      </c>
      <c r="B569" s="166" t="s">
        <v>541</v>
      </c>
      <c r="C569" s="166" t="s">
        <v>316</v>
      </c>
      <c r="D569" s="166" t="s">
        <v>172</v>
      </c>
      <c r="E569" s="166" t="s">
        <v>173</v>
      </c>
      <c r="F569" s="166" t="s">
        <v>317</v>
      </c>
      <c r="G569" s="166" t="s">
        <v>318</v>
      </c>
      <c r="H569" s="54">
        <v>1188240</v>
      </c>
      <c r="I569" s="54">
        <v>1188240</v>
      </c>
      <c r="J569" s="54">
        <v>1188240</v>
      </c>
      <c r="K569" s="54"/>
      <c r="L569" s="54">
        <v>356472</v>
      </c>
      <c r="M569" s="54"/>
      <c r="N569" s="54">
        <v>831768</v>
      </c>
      <c r="O569" s="54"/>
      <c r="P569" s="54"/>
      <c r="Q569" s="54"/>
      <c r="R569" s="54"/>
      <c r="S569" s="54"/>
      <c r="T569" s="54"/>
      <c r="U569" s="54"/>
      <c r="V569" s="54"/>
      <c r="W569" s="54"/>
      <c r="X569" s="54"/>
      <c r="Y569" s="54"/>
      <c r="Z569" s="54"/>
      <c r="AA569" s="54"/>
      <c r="AB569" s="54"/>
      <c r="AC569" s="52"/>
      <c r="AD569" s="52"/>
    </row>
    <row r="570" spans="1:30" ht="21" customHeight="1">
      <c r="A570" s="180" t="s">
        <v>123</v>
      </c>
      <c r="B570" s="166" t="s">
        <v>541</v>
      </c>
      <c r="C570" s="166" t="s">
        <v>316</v>
      </c>
      <c r="D570" s="166" t="s">
        <v>172</v>
      </c>
      <c r="E570" s="166" t="s">
        <v>173</v>
      </c>
      <c r="F570" s="166" t="s">
        <v>317</v>
      </c>
      <c r="G570" s="166" t="s">
        <v>318</v>
      </c>
      <c r="H570" s="54">
        <v>756408</v>
      </c>
      <c r="I570" s="54">
        <v>756408</v>
      </c>
      <c r="J570" s="54">
        <v>756408</v>
      </c>
      <c r="K570" s="54"/>
      <c r="L570" s="54">
        <v>226922.4</v>
      </c>
      <c r="M570" s="54"/>
      <c r="N570" s="54">
        <v>529485.6</v>
      </c>
      <c r="O570" s="54"/>
      <c r="P570" s="54"/>
      <c r="Q570" s="54"/>
      <c r="R570" s="54"/>
      <c r="S570" s="54"/>
      <c r="T570" s="54"/>
      <c r="U570" s="54"/>
      <c r="V570" s="54"/>
      <c r="W570" s="54"/>
      <c r="X570" s="54"/>
      <c r="Y570" s="54"/>
      <c r="Z570" s="54"/>
      <c r="AA570" s="54"/>
      <c r="AB570" s="54"/>
      <c r="AC570" s="52"/>
      <c r="AD570" s="52"/>
    </row>
    <row r="571" spans="1:30" ht="21" customHeight="1">
      <c r="A571" s="180" t="s">
        <v>123</v>
      </c>
      <c r="B571" s="166" t="s">
        <v>542</v>
      </c>
      <c r="C571" s="166" t="s">
        <v>403</v>
      </c>
      <c r="D571" s="166" t="s">
        <v>170</v>
      </c>
      <c r="E571" s="166" t="s">
        <v>171</v>
      </c>
      <c r="F571" s="166" t="s">
        <v>349</v>
      </c>
      <c r="G571" s="166" t="s">
        <v>350</v>
      </c>
      <c r="H571" s="54">
        <v>20040</v>
      </c>
      <c r="I571" s="54">
        <v>20040</v>
      </c>
      <c r="J571" s="54">
        <v>20040</v>
      </c>
      <c r="K571" s="54"/>
      <c r="L571" s="54">
        <v>6012</v>
      </c>
      <c r="M571" s="54"/>
      <c r="N571" s="54">
        <v>14028</v>
      </c>
      <c r="O571" s="54"/>
      <c r="P571" s="54"/>
      <c r="Q571" s="54"/>
      <c r="R571" s="54"/>
      <c r="S571" s="54"/>
      <c r="T571" s="54"/>
      <c r="U571" s="54"/>
      <c r="V571" s="54"/>
      <c r="W571" s="54"/>
      <c r="X571" s="54"/>
      <c r="Y571" s="54"/>
      <c r="Z571" s="54"/>
      <c r="AA571" s="54"/>
      <c r="AB571" s="54"/>
      <c r="AC571" s="52"/>
      <c r="AD571" s="52"/>
    </row>
    <row r="572" spans="1:30" ht="21" customHeight="1">
      <c r="A572" s="180" t="s">
        <v>123</v>
      </c>
      <c r="B572" s="166" t="s">
        <v>543</v>
      </c>
      <c r="C572" s="166" t="s">
        <v>285</v>
      </c>
      <c r="D572" s="166" t="s">
        <v>170</v>
      </c>
      <c r="E572" s="166" t="s">
        <v>171</v>
      </c>
      <c r="F572" s="166" t="s">
        <v>346</v>
      </c>
      <c r="G572" s="166" t="s">
        <v>285</v>
      </c>
      <c r="H572" s="54">
        <v>10000</v>
      </c>
      <c r="I572" s="54">
        <v>10000</v>
      </c>
      <c r="J572" s="54">
        <v>10000</v>
      </c>
      <c r="K572" s="54"/>
      <c r="L572" s="54">
        <v>3000</v>
      </c>
      <c r="M572" s="54"/>
      <c r="N572" s="54">
        <v>7000</v>
      </c>
      <c r="O572" s="54"/>
      <c r="P572" s="54"/>
      <c r="Q572" s="54"/>
      <c r="R572" s="54"/>
      <c r="S572" s="54"/>
      <c r="T572" s="54"/>
      <c r="U572" s="54"/>
      <c r="V572" s="54"/>
      <c r="W572" s="54"/>
      <c r="X572" s="54"/>
      <c r="Y572" s="54"/>
      <c r="Z572" s="54"/>
      <c r="AA572" s="54"/>
      <c r="AB572" s="54"/>
      <c r="AC572" s="52"/>
      <c r="AD572" s="52"/>
    </row>
    <row r="573" spans="1:30" ht="21" customHeight="1">
      <c r="A573" s="180" t="s">
        <v>123</v>
      </c>
      <c r="B573" s="166" t="s">
        <v>544</v>
      </c>
      <c r="C573" s="166" t="s">
        <v>348</v>
      </c>
      <c r="D573" s="166" t="s">
        <v>214</v>
      </c>
      <c r="E573" s="166" t="s">
        <v>215</v>
      </c>
      <c r="F573" s="166" t="s">
        <v>349</v>
      </c>
      <c r="G573" s="166" t="s">
        <v>350</v>
      </c>
      <c r="H573" s="54">
        <v>45000</v>
      </c>
      <c r="I573" s="54">
        <v>45000</v>
      </c>
      <c r="J573" s="54">
        <v>45000</v>
      </c>
      <c r="K573" s="54"/>
      <c r="L573" s="54">
        <v>13500</v>
      </c>
      <c r="M573" s="54"/>
      <c r="N573" s="54">
        <v>31500</v>
      </c>
      <c r="O573" s="54"/>
      <c r="P573" s="54"/>
      <c r="Q573" s="54"/>
      <c r="R573" s="54"/>
      <c r="S573" s="54"/>
      <c r="T573" s="54"/>
      <c r="U573" s="54"/>
      <c r="V573" s="54"/>
      <c r="W573" s="54"/>
      <c r="X573" s="54"/>
      <c r="Y573" s="54"/>
      <c r="Z573" s="54"/>
      <c r="AA573" s="54"/>
      <c r="AB573" s="54"/>
      <c r="AC573" s="52"/>
      <c r="AD573" s="52"/>
    </row>
    <row r="574" spans="1:30" ht="21" customHeight="1">
      <c r="A574" s="180" t="s">
        <v>123</v>
      </c>
      <c r="B574" s="166" t="s">
        <v>545</v>
      </c>
      <c r="C574" s="166" t="s">
        <v>366</v>
      </c>
      <c r="D574" s="166" t="s">
        <v>170</v>
      </c>
      <c r="E574" s="166" t="s">
        <v>171</v>
      </c>
      <c r="F574" s="166" t="s">
        <v>353</v>
      </c>
      <c r="G574" s="166" t="s">
        <v>354</v>
      </c>
      <c r="H574" s="54">
        <v>6120</v>
      </c>
      <c r="I574" s="54">
        <v>6120</v>
      </c>
      <c r="J574" s="54">
        <v>6120</v>
      </c>
      <c r="K574" s="54"/>
      <c r="L574" s="54">
        <v>1836</v>
      </c>
      <c r="M574" s="54"/>
      <c r="N574" s="54">
        <v>4284</v>
      </c>
      <c r="O574" s="54"/>
      <c r="P574" s="54"/>
      <c r="Q574" s="54"/>
      <c r="R574" s="54"/>
      <c r="S574" s="54"/>
      <c r="T574" s="54"/>
      <c r="U574" s="54"/>
      <c r="V574" s="54"/>
      <c r="W574" s="54"/>
      <c r="X574" s="54"/>
      <c r="Y574" s="54"/>
      <c r="Z574" s="54"/>
      <c r="AA574" s="54"/>
      <c r="AB574" s="54"/>
      <c r="AC574" s="52"/>
      <c r="AD574" s="52"/>
    </row>
    <row r="575" spans="1:30" ht="21" customHeight="1">
      <c r="A575" s="180" t="s">
        <v>123</v>
      </c>
      <c r="B575" s="166" t="s">
        <v>545</v>
      </c>
      <c r="C575" s="166" t="s">
        <v>366</v>
      </c>
      <c r="D575" s="166" t="s">
        <v>170</v>
      </c>
      <c r="E575" s="166" t="s">
        <v>171</v>
      </c>
      <c r="F575" s="166" t="s">
        <v>367</v>
      </c>
      <c r="G575" s="166" t="s">
        <v>368</v>
      </c>
      <c r="H575" s="54">
        <v>1800</v>
      </c>
      <c r="I575" s="54">
        <v>1800</v>
      </c>
      <c r="J575" s="54">
        <v>1800</v>
      </c>
      <c r="K575" s="54"/>
      <c r="L575" s="54">
        <v>540</v>
      </c>
      <c r="M575" s="54"/>
      <c r="N575" s="54">
        <v>1260</v>
      </c>
      <c r="O575" s="54"/>
      <c r="P575" s="54"/>
      <c r="Q575" s="54"/>
      <c r="R575" s="54"/>
      <c r="S575" s="54"/>
      <c r="T575" s="54"/>
      <c r="U575" s="54"/>
      <c r="V575" s="54"/>
      <c r="W575" s="54"/>
      <c r="X575" s="54"/>
      <c r="Y575" s="54"/>
      <c r="Z575" s="54"/>
      <c r="AA575" s="54"/>
      <c r="AB575" s="54"/>
      <c r="AC575" s="52"/>
      <c r="AD575" s="52"/>
    </row>
    <row r="576" spans="1:30" ht="21" customHeight="1">
      <c r="A576" s="180" t="s">
        <v>123</v>
      </c>
      <c r="B576" s="166" t="s">
        <v>545</v>
      </c>
      <c r="C576" s="166" t="s">
        <v>366</v>
      </c>
      <c r="D576" s="166" t="s">
        <v>170</v>
      </c>
      <c r="E576" s="166" t="s">
        <v>171</v>
      </c>
      <c r="F576" s="166" t="s">
        <v>369</v>
      </c>
      <c r="G576" s="166" t="s">
        <v>370</v>
      </c>
      <c r="H576" s="54">
        <v>3000</v>
      </c>
      <c r="I576" s="54">
        <v>3000</v>
      </c>
      <c r="J576" s="54">
        <v>3000</v>
      </c>
      <c r="K576" s="54"/>
      <c r="L576" s="54">
        <v>900</v>
      </c>
      <c r="M576" s="54"/>
      <c r="N576" s="54">
        <v>2100</v>
      </c>
      <c r="O576" s="54"/>
      <c r="P576" s="54"/>
      <c r="Q576" s="54"/>
      <c r="R576" s="54"/>
      <c r="S576" s="54"/>
      <c r="T576" s="54"/>
      <c r="U576" s="54"/>
      <c r="V576" s="54"/>
      <c r="W576" s="54"/>
      <c r="X576" s="54"/>
      <c r="Y576" s="54"/>
      <c r="Z576" s="54"/>
      <c r="AA576" s="54"/>
      <c r="AB576" s="54"/>
      <c r="AC576" s="52"/>
      <c r="AD576" s="52"/>
    </row>
    <row r="577" spans="1:30" ht="21" customHeight="1">
      <c r="A577" s="180" t="s">
        <v>123</v>
      </c>
      <c r="B577" s="166" t="s">
        <v>545</v>
      </c>
      <c r="C577" s="166" t="s">
        <v>366</v>
      </c>
      <c r="D577" s="166" t="s">
        <v>170</v>
      </c>
      <c r="E577" s="166" t="s">
        <v>171</v>
      </c>
      <c r="F577" s="166" t="s">
        <v>371</v>
      </c>
      <c r="G577" s="166" t="s">
        <v>372</v>
      </c>
      <c r="H577" s="54">
        <v>1000</v>
      </c>
      <c r="I577" s="54">
        <v>1000</v>
      </c>
      <c r="J577" s="54">
        <v>1000</v>
      </c>
      <c r="K577" s="54"/>
      <c r="L577" s="54">
        <v>300</v>
      </c>
      <c r="M577" s="54"/>
      <c r="N577" s="54">
        <v>700</v>
      </c>
      <c r="O577" s="54"/>
      <c r="P577" s="54"/>
      <c r="Q577" s="54"/>
      <c r="R577" s="54"/>
      <c r="S577" s="54"/>
      <c r="T577" s="54"/>
      <c r="U577" s="54"/>
      <c r="V577" s="54"/>
      <c r="W577" s="54"/>
      <c r="X577" s="54"/>
      <c r="Y577" s="54"/>
      <c r="Z577" s="54"/>
      <c r="AA577" s="54"/>
      <c r="AB577" s="54"/>
      <c r="AC577" s="52"/>
      <c r="AD577" s="52"/>
    </row>
    <row r="578" spans="1:30" ht="21" customHeight="1">
      <c r="A578" s="180" t="s">
        <v>123</v>
      </c>
      <c r="B578" s="166" t="s">
        <v>545</v>
      </c>
      <c r="C578" s="166" t="s">
        <v>366</v>
      </c>
      <c r="D578" s="166" t="s">
        <v>170</v>
      </c>
      <c r="E578" s="166" t="s">
        <v>171</v>
      </c>
      <c r="F578" s="166" t="s">
        <v>373</v>
      </c>
      <c r="G578" s="166" t="s">
        <v>374</v>
      </c>
      <c r="H578" s="54">
        <v>4000</v>
      </c>
      <c r="I578" s="54">
        <v>4000</v>
      </c>
      <c r="J578" s="54">
        <v>4000</v>
      </c>
      <c r="K578" s="54"/>
      <c r="L578" s="54">
        <v>1200</v>
      </c>
      <c r="M578" s="54"/>
      <c r="N578" s="54">
        <v>2800</v>
      </c>
      <c r="O578" s="54"/>
      <c r="P578" s="54"/>
      <c r="Q578" s="54"/>
      <c r="R578" s="54"/>
      <c r="S578" s="54"/>
      <c r="T578" s="54"/>
      <c r="U578" s="54"/>
      <c r="V578" s="54"/>
      <c r="W578" s="54"/>
      <c r="X578" s="54"/>
      <c r="Y578" s="54"/>
      <c r="Z578" s="54"/>
      <c r="AA578" s="54"/>
      <c r="AB578" s="54"/>
      <c r="AC578" s="52"/>
      <c r="AD578" s="52"/>
    </row>
    <row r="579" spans="1:30" ht="21" customHeight="1">
      <c r="A579" s="180" t="s">
        <v>123</v>
      </c>
      <c r="B579" s="166" t="s">
        <v>546</v>
      </c>
      <c r="C579" s="166" t="s">
        <v>352</v>
      </c>
      <c r="D579" s="166" t="s">
        <v>170</v>
      </c>
      <c r="E579" s="166" t="s">
        <v>171</v>
      </c>
      <c r="F579" s="166" t="s">
        <v>353</v>
      </c>
      <c r="G579" s="166" t="s">
        <v>354</v>
      </c>
      <c r="H579" s="54">
        <v>76200</v>
      </c>
      <c r="I579" s="54">
        <v>76200</v>
      </c>
      <c r="J579" s="54">
        <v>76200</v>
      </c>
      <c r="K579" s="54"/>
      <c r="L579" s="54">
        <v>22860</v>
      </c>
      <c r="M579" s="54"/>
      <c r="N579" s="54">
        <v>53340</v>
      </c>
      <c r="O579" s="54"/>
      <c r="P579" s="54"/>
      <c r="Q579" s="54"/>
      <c r="R579" s="54"/>
      <c r="S579" s="54"/>
      <c r="T579" s="54"/>
      <c r="U579" s="54"/>
      <c r="V579" s="54"/>
      <c r="W579" s="54"/>
      <c r="X579" s="54"/>
      <c r="Y579" s="54"/>
      <c r="Z579" s="54"/>
      <c r="AA579" s="54"/>
      <c r="AB579" s="54"/>
      <c r="AC579" s="52"/>
      <c r="AD579" s="52"/>
    </row>
    <row r="580" spans="1:30" ht="21" customHeight="1">
      <c r="A580" s="180" t="s">
        <v>123</v>
      </c>
      <c r="B580" s="166" t="s">
        <v>547</v>
      </c>
      <c r="C580" s="166" t="s">
        <v>358</v>
      </c>
      <c r="D580" s="166" t="s">
        <v>168</v>
      </c>
      <c r="E580" s="166" t="s">
        <v>169</v>
      </c>
      <c r="F580" s="166" t="s">
        <v>317</v>
      </c>
      <c r="G580" s="166" t="s">
        <v>318</v>
      </c>
      <c r="H580" s="54">
        <v>60000</v>
      </c>
      <c r="I580" s="54">
        <v>60000</v>
      </c>
      <c r="J580" s="54">
        <v>60000</v>
      </c>
      <c r="K580" s="54"/>
      <c r="L580" s="54">
        <v>18000</v>
      </c>
      <c r="M580" s="54"/>
      <c r="N580" s="54">
        <v>42000</v>
      </c>
      <c r="O580" s="54"/>
      <c r="P580" s="54"/>
      <c r="Q580" s="54"/>
      <c r="R580" s="54"/>
      <c r="S580" s="54"/>
      <c r="T580" s="54"/>
      <c r="U580" s="54"/>
      <c r="V580" s="54"/>
      <c r="W580" s="54"/>
      <c r="X580" s="54"/>
      <c r="Y580" s="54"/>
      <c r="Z580" s="54"/>
      <c r="AA580" s="54"/>
      <c r="AB580" s="54"/>
      <c r="AC580" s="52"/>
      <c r="AD580" s="52"/>
    </row>
    <row r="581" spans="1:30" ht="21" customHeight="1">
      <c r="A581" s="180" t="s">
        <v>123</v>
      </c>
      <c r="B581" s="166" t="s">
        <v>547</v>
      </c>
      <c r="C581" s="166" t="s">
        <v>358</v>
      </c>
      <c r="D581" s="166" t="s">
        <v>170</v>
      </c>
      <c r="E581" s="166" t="s">
        <v>171</v>
      </c>
      <c r="F581" s="166" t="s">
        <v>317</v>
      </c>
      <c r="G581" s="166" t="s">
        <v>318</v>
      </c>
      <c r="H581" s="54">
        <v>660000</v>
      </c>
      <c r="I581" s="54">
        <v>660000</v>
      </c>
      <c r="J581" s="54">
        <v>660000</v>
      </c>
      <c r="K581" s="54"/>
      <c r="L581" s="54">
        <v>198000</v>
      </c>
      <c r="M581" s="54"/>
      <c r="N581" s="54">
        <v>462000</v>
      </c>
      <c r="O581" s="54"/>
      <c r="P581" s="54"/>
      <c r="Q581" s="54"/>
      <c r="R581" s="54"/>
      <c r="S581" s="54"/>
      <c r="T581" s="54"/>
      <c r="U581" s="54"/>
      <c r="V581" s="54"/>
      <c r="W581" s="54"/>
      <c r="X581" s="54"/>
      <c r="Y581" s="54"/>
      <c r="Z581" s="54"/>
      <c r="AA581" s="54"/>
      <c r="AB581" s="54"/>
      <c r="AC581" s="52"/>
      <c r="AD581" s="52"/>
    </row>
    <row r="582" spans="1:30" ht="21" customHeight="1">
      <c r="A582" s="180" t="s">
        <v>123</v>
      </c>
      <c r="B582" s="166" t="s">
        <v>547</v>
      </c>
      <c r="C582" s="166" t="s">
        <v>358</v>
      </c>
      <c r="D582" s="166" t="s">
        <v>172</v>
      </c>
      <c r="E582" s="166" t="s">
        <v>173</v>
      </c>
      <c r="F582" s="166" t="s">
        <v>317</v>
      </c>
      <c r="G582" s="166" t="s">
        <v>318</v>
      </c>
      <c r="H582" s="54">
        <v>498000</v>
      </c>
      <c r="I582" s="54">
        <v>498000</v>
      </c>
      <c r="J582" s="54">
        <v>498000</v>
      </c>
      <c r="K582" s="54"/>
      <c r="L582" s="54">
        <v>149400</v>
      </c>
      <c r="M582" s="54"/>
      <c r="N582" s="54">
        <v>348600</v>
      </c>
      <c r="O582" s="54"/>
      <c r="P582" s="54"/>
      <c r="Q582" s="54"/>
      <c r="R582" s="54"/>
      <c r="S582" s="54"/>
      <c r="T582" s="54"/>
      <c r="U582" s="54"/>
      <c r="V582" s="54"/>
      <c r="W582" s="54"/>
      <c r="X582" s="54"/>
      <c r="Y582" s="54"/>
      <c r="Z582" s="54"/>
      <c r="AA582" s="54"/>
      <c r="AB582" s="54"/>
      <c r="AC582" s="52"/>
      <c r="AD582" s="52"/>
    </row>
    <row r="583" spans="1:30" ht="21" customHeight="1">
      <c r="A583" s="180" t="s">
        <v>123</v>
      </c>
      <c r="B583" s="166" t="s">
        <v>548</v>
      </c>
      <c r="C583" s="166" t="s">
        <v>400</v>
      </c>
      <c r="D583" s="166" t="s">
        <v>168</v>
      </c>
      <c r="E583" s="166" t="s">
        <v>169</v>
      </c>
      <c r="F583" s="166" t="s">
        <v>313</v>
      </c>
      <c r="G583" s="166" t="s">
        <v>314</v>
      </c>
      <c r="H583" s="54">
        <v>72000</v>
      </c>
      <c r="I583" s="54">
        <v>72000</v>
      </c>
      <c r="J583" s="54">
        <v>72000</v>
      </c>
      <c r="K583" s="54"/>
      <c r="L583" s="54">
        <v>21600</v>
      </c>
      <c r="M583" s="54"/>
      <c r="N583" s="54">
        <v>50400</v>
      </c>
      <c r="O583" s="54"/>
      <c r="P583" s="54"/>
      <c r="Q583" s="54"/>
      <c r="R583" s="54"/>
      <c r="S583" s="54"/>
      <c r="T583" s="54"/>
      <c r="U583" s="54"/>
      <c r="V583" s="54"/>
      <c r="W583" s="54"/>
      <c r="X583" s="54"/>
      <c r="Y583" s="54"/>
      <c r="Z583" s="54"/>
      <c r="AA583" s="54"/>
      <c r="AB583" s="54"/>
      <c r="AC583" s="52"/>
      <c r="AD583" s="52"/>
    </row>
    <row r="584" spans="1:30" ht="21" customHeight="1">
      <c r="A584" s="180" t="s">
        <v>123</v>
      </c>
      <c r="B584" s="166" t="s">
        <v>548</v>
      </c>
      <c r="C584" s="166" t="s">
        <v>400</v>
      </c>
      <c r="D584" s="166" t="s">
        <v>170</v>
      </c>
      <c r="E584" s="166" t="s">
        <v>171</v>
      </c>
      <c r="F584" s="166" t="s">
        <v>313</v>
      </c>
      <c r="G584" s="166" t="s">
        <v>314</v>
      </c>
      <c r="H584" s="54">
        <v>796800</v>
      </c>
      <c r="I584" s="54">
        <v>796800</v>
      </c>
      <c r="J584" s="54">
        <v>796800</v>
      </c>
      <c r="K584" s="54"/>
      <c r="L584" s="54">
        <v>239040</v>
      </c>
      <c r="M584" s="54"/>
      <c r="N584" s="54">
        <v>557760</v>
      </c>
      <c r="O584" s="54"/>
      <c r="P584" s="54"/>
      <c r="Q584" s="54"/>
      <c r="R584" s="54"/>
      <c r="S584" s="54"/>
      <c r="T584" s="54"/>
      <c r="U584" s="54"/>
      <c r="V584" s="54"/>
      <c r="W584" s="54"/>
      <c r="X584" s="54"/>
      <c r="Y584" s="54"/>
      <c r="Z584" s="54"/>
      <c r="AA584" s="54"/>
      <c r="AB584" s="54"/>
      <c r="AC584" s="52"/>
      <c r="AD584" s="52"/>
    </row>
    <row r="585" spans="1:30" ht="21" customHeight="1">
      <c r="A585" s="180" t="s">
        <v>123</v>
      </c>
      <c r="B585" s="166" t="s">
        <v>548</v>
      </c>
      <c r="C585" s="166" t="s">
        <v>400</v>
      </c>
      <c r="D585" s="166" t="s">
        <v>172</v>
      </c>
      <c r="E585" s="166" t="s">
        <v>173</v>
      </c>
      <c r="F585" s="166" t="s">
        <v>313</v>
      </c>
      <c r="G585" s="166" t="s">
        <v>314</v>
      </c>
      <c r="H585" s="54">
        <v>591600</v>
      </c>
      <c r="I585" s="54">
        <v>591600</v>
      </c>
      <c r="J585" s="54">
        <v>591600</v>
      </c>
      <c r="K585" s="54"/>
      <c r="L585" s="54">
        <v>177480</v>
      </c>
      <c r="M585" s="54"/>
      <c r="N585" s="54">
        <v>414120</v>
      </c>
      <c r="O585" s="54"/>
      <c r="P585" s="54"/>
      <c r="Q585" s="54"/>
      <c r="R585" s="54"/>
      <c r="S585" s="54"/>
      <c r="T585" s="54"/>
      <c r="U585" s="54"/>
      <c r="V585" s="54"/>
      <c r="W585" s="54"/>
      <c r="X585" s="54"/>
      <c r="Y585" s="54"/>
      <c r="Z585" s="54"/>
      <c r="AA585" s="54"/>
      <c r="AB585" s="54"/>
      <c r="AC585" s="52"/>
      <c r="AD585" s="52"/>
    </row>
    <row r="586" spans="1:30" ht="21" customHeight="1">
      <c r="A586" s="180" t="s">
        <v>123</v>
      </c>
      <c r="B586" s="166" t="s">
        <v>549</v>
      </c>
      <c r="C586" s="166" t="s">
        <v>378</v>
      </c>
      <c r="D586" s="166" t="s">
        <v>168</v>
      </c>
      <c r="E586" s="166" t="s">
        <v>169</v>
      </c>
      <c r="F586" s="166" t="s">
        <v>361</v>
      </c>
      <c r="G586" s="166" t="s">
        <v>362</v>
      </c>
      <c r="H586" s="54">
        <v>37010</v>
      </c>
      <c r="I586" s="54">
        <v>37010</v>
      </c>
      <c r="J586" s="54">
        <v>37010</v>
      </c>
      <c r="K586" s="54"/>
      <c r="L586" s="54">
        <v>11103</v>
      </c>
      <c r="M586" s="54"/>
      <c r="N586" s="54">
        <v>25907</v>
      </c>
      <c r="O586" s="54"/>
      <c r="P586" s="54"/>
      <c r="Q586" s="54"/>
      <c r="R586" s="54"/>
      <c r="S586" s="54"/>
      <c r="T586" s="54"/>
      <c r="U586" s="54"/>
      <c r="V586" s="54"/>
      <c r="W586" s="54"/>
      <c r="X586" s="54"/>
      <c r="Y586" s="54"/>
      <c r="Z586" s="54"/>
      <c r="AA586" s="54"/>
      <c r="AB586" s="54"/>
      <c r="AC586" s="52"/>
      <c r="AD586" s="52"/>
    </row>
    <row r="587" spans="1:30" ht="21" customHeight="1">
      <c r="A587" s="180" t="s">
        <v>123</v>
      </c>
      <c r="B587" s="166" t="s">
        <v>549</v>
      </c>
      <c r="C587" s="166" t="s">
        <v>378</v>
      </c>
      <c r="D587" s="166" t="s">
        <v>170</v>
      </c>
      <c r="E587" s="166" t="s">
        <v>171</v>
      </c>
      <c r="F587" s="166" t="s">
        <v>361</v>
      </c>
      <c r="G587" s="166" t="s">
        <v>362</v>
      </c>
      <c r="H587" s="54">
        <v>509409</v>
      </c>
      <c r="I587" s="54">
        <v>509409</v>
      </c>
      <c r="J587" s="54">
        <v>509409</v>
      </c>
      <c r="K587" s="54"/>
      <c r="L587" s="54">
        <v>152822.70000000001</v>
      </c>
      <c r="M587" s="54"/>
      <c r="N587" s="54">
        <v>356586.3</v>
      </c>
      <c r="O587" s="54"/>
      <c r="P587" s="54"/>
      <c r="Q587" s="54"/>
      <c r="R587" s="54"/>
      <c r="S587" s="54"/>
      <c r="T587" s="54"/>
      <c r="U587" s="54"/>
      <c r="V587" s="54"/>
      <c r="W587" s="54"/>
      <c r="X587" s="54"/>
      <c r="Y587" s="54"/>
      <c r="Z587" s="54"/>
      <c r="AA587" s="54"/>
      <c r="AB587" s="54"/>
      <c r="AC587" s="52"/>
      <c r="AD587" s="52"/>
    </row>
    <row r="588" spans="1:30" ht="21" customHeight="1">
      <c r="A588" s="180" t="s">
        <v>123</v>
      </c>
      <c r="B588" s="166" t="s">
        <v>549</v>
      </c>
      <c r="C588" s="166" t="s">
        <v>378</v>
      </c>
      <c r="D588" s="166" t="s">
        <v>172</v>
      </c>
      <c r="E588" s="166" t="s">
        <v>173</v>
      </c>
      <c r="F588" s="166" t="s">
        <v>361</v>
      </c>
      <c r="G588" s="166" t="s">
        <v>362</v>
      </c>
      <c r="H588" s="54">
        <v>439054</v>
      </c>
      <c r="I588" s="54">
        <v>439054</v>
      </c>
      <c r="J588" s="54">
        <v>439054</v>
      </c>
      <c r="K588" s="54"/>
      <c r="L588" s="54">
        <v>131716.20000000001</v>
      </c>
      <c r="M588" s="54"/>
      <c r="N588" s="54">
        <v>307337.8</v>
      </c>
      <c r="O588" s="54"/>
      <c r="P588" s="54"/>
      <c r="Q588" s="54"/>
      <c r="R588" s="54"/>
      <c r="S588" s="54"/>
      <c r="T588" s="54"/>
      <c r="U588" s="54"/>
      <c r="V588" s="54"/>
      <c r="W588" s="54"/>
      <c r="X588" s="54"/>
      <c r="Y588" s="54"/>
      <c r="Z588" s="54"/>
      <c r="AA588" s="54"/>
      <c r="AB588" s="54"/>
      <c r="AC588" s="52"/>
      <c r="AD588" s="52"/>
    </row>
    <row r="589" spans="1:30" ht="21" customHeight="1">
      <c r="A589" s="180" t="s">
        <v>125</v>
      </c>
      <c r="B589" s="166" t="s">
        <v>550</v>
      </c>
      <c r="C589" s="166" t="s">
        <v>320</v>
      </c>
      <c r="D589" s="166" t="s">
        <v>170</v>
      </c>
      <c r="E589" s="166" t="s">
        <v>171</v>
      </c>
      <c r="F589" s="166" t="s">
        <v>321</v>
      </c>
      <c r="G589" s="166" t="s">
        <v>322</v>
      </c>
      <c r="H589" s="54">
        <v>192809.77</v>
      </c>
      <c r="I589" s="54">
        <v>192809.77</v>
      </c>
      <c r="J589" s="54">
        <v>192809.77</v>
      </c>
      <c r="K589" s="54"/>
      <c r="L589" s="54">
        <v>57842.93</v>
      </c>
      <c r="M589" s="54"/>
      <c r="N589" s="54">
        <v>134966.84</v>
      </c>
      <c r="O589" s="54"/>
      <c r="P589" s="54"/>
      <c r="Q589" s="54"/>
      <c r="R589" s="54"/>
      <c r="S589" s="54"/>
      <c r="T589" s="54"/>
      <c r="U589" s="54"/>
      <c r="V589" s="54"/>
      <c r="W589" s="54"/>
      <c r="X589" s="54"/>
      <c r="Y589" s="54"/>
      <c r="Z589" s="54"/>
      <c r="AA589" s="54"/>
      <c r="AB589" s="54"/>
      <c r="AC589" s="52"/>
      <c r="AD589" s="52"/>
    </row>
    <row r="590" spans="1:30" ht="21" customHeight="1">
      <c r="A590" s="180" t="s">
        <v>125</v>
      </c>
      <c r="B590" s="166" t="s">
        <v>550</v>
      </c>
      <c r="C590" s="166" t="s">
        <v>320</v>
      </c>
      <c r="D590" s="166" t="s">
        <v>208</v>
      </c>
      <c r="E590" s="166" t="s">
        <v>209</v>
      </c>
      <c r="F590" s="166" t="s">
        <v>323</v>
      </c>
      <c r="G590" s="166" t="s">
        <v>324</v>
      </c>
      <c r="H590" s="54">
        <v>3266396.32</v>
      </c>
      <c r="I590" s="54">
        <v>3266396.32</v>
      </c>
      <c r="J590" s="54">
        <v>3266396.32</v>
      </c>
      <c r="K590" s="54"/>
      <c r="L590" s="54">
        <v>979918.9</v>
      </c>
      <c r="M590" s="54"/>
      <c r="N590" s="54">
        <v>2286477.42</v>
      </c>
      <c r="O590" s="54"/>
      <c r="P590" s="54"/>
      <c r="Q590" s="54"/>
      <c r="R590" s="54"/>
      <c r="S590" s="54"/>
      <c r="T590" s="54"/>
      <c r="U590" s="54"/>
      <c r="V590" s="54"/>
      <c r="W590" s="54"/>
      <c r="X590" s="54"/>
      <c r="Y590" s="54"/>
      <c r="Z590" s="54"/>
      <c r="AA590" s="54"/>
      <c r="AB590" s="54"/>
      <c r="AC590" s="52"/>
      <c r="AD590" s="52"/>
    </row>
    <row r="591" spans="1:30" ht="21" customHeight="1">
      <c r="A591" s="180" t="s">
        <v>125</v>
      </c>
      <c r="B591" s="166" t="s">
        <v>550</v>
      </c>
      <c r="C591" s="166" t="s">
        <v>320</v>
      </c>
      <c r="D591" s="166" t="s">
        <v>210</v>
      </c>
      <c r="E591" s="166" t="s">
        <v>211</v>
      </c>
      <c r="F591" s="166" t="s">
        <v>325</v>
      </c>
      <c r="G591" s="166" t="s">
        <v>326</v>
      </c>
      <c r="H591" s="54">
        <v>913860</v>
      </c>
      <c r="I591" s="54">
        <v>913860</v>
      </c>
      <c r="J591" s="54">
        <v>913860</v>
      </c>
      <c r="K591" s="54"/>
      <c r="L591" s="54">
        <v>274158</v>
      </c>
      <c r="M591" s="54"/>
      <c r="N591" s="54">
        <v>639702</v>
      </c>
      <c r="O591" s="54"/>
      <c r="P591" s="54"/>
      <c r="Q591" s="54"/>
      <c r="R591" s="54"/>
      <c r="S591" s="54"/>
      <c r="T591" s="54"/>
      <c r="U591" s="54"/>
      <c r="V591" s="54"/>
      <c r="W591" s="54"/>
      <c r="X591" s="54"/>
      <c r="Y591" s="54"/>
      <c r="Z591" s="54"/>
      <c r="AA591" s="54"/>
      <c r="AB591" s="54"/>
      <c r="AC591" s="52"/>
      <c r="AD591" s="52"/>
    </row>
    <row r="592" spans="1:30" ht="21" customHeight="1">
      <c r="A592" s="180" t="s">
        <v>125</v>
      </c>
      <c r="B592" s="166" t="s">
        <v>550</v>
      </c>
      <c r="C592" s="166" t="s">
        <v>320</v>
      </c>
      <c r="D592" s="166" t="s">
        <v>222</v>
      </c>
      <c r="E592" s="166" t="s">
        <v>223</v>
      </c>
      <c r="F592" s="166" t="s">
        <v>327</v>
      </c>
      <c r="G592" s="166" t="s">
        <v>328</v>
      </c>
      <c r="H592" s="54">
        <v>1542478.16</v>
      </c>
      <c r="I592" s="54">
        <v>1542478.16</v>
      </c>
      <c r="J592" s="54">
        <v>1542478.16</v>
      </c>
      <c r="K592" s="54"/>
      <c r="L592" s="54">
        <v>462743.45</v>
      </c>
      <c r="M592" s="54"/>
      <c r="N592" s="54">
        <v>1079734.71</v>
      </c>
      <c r="O592" s="54"/>
      <c r="P592" s="54"/>
      <c r="Q592" s="54"/>
      <c r="R592" s="54"/>
      <c r="S592" s="54"/>
      <c r="T592" s="54"/>
      <c r="U592" s="54"/>
      <c r="V592" s="54"/>
      <c r="W592" s="54"/>
      <c r="X592" s="54"/>
      <c r="Y592" s="54"/>
      <c r="Z592" s="54"/>
      <c r="AA592" s="54"/>
      <c r="AB592" s="54"/>
      <c r="AC592" s="52"/>
      <c r="AD592" s="52"/>
    </row>
    <row r="593" spans="1:30" ht="21" customHeight="1">
      <c r="A593" s="180" t="s">
        <v>125</v>
      </c>
      <c r="B593" s="166" t="s">
        <v>550</v>
      </c>
      <c r="C593" s="166" t="s">
        <v>320</v>
      </c>
      <c r="D593" s="166" t="s">
        <v>222</v>
      </c>
      <c r="E593" s="166" t="s">
        <v>223</v>
      </c>
      <c r="F593" s="166" t="s">
        <v>327</v>
      </c>
      <c r="G593" s="166" t="s">
        <v>328</v>
      </c>
      <c r="H593" s="54">
        <v>115685.86</v>
      </c>
      <c r="I593" s="54">
        <v>115685.86</v>
      </c>
      <c r="J593" s="54">
        <v>115685.86</v>
      </c>
      <c r="K593" s="54"/>
      <c r="L593" s="54">
        <v>34705.760000000002</v>
      </c>
      <c r="M593" s="54"/>
      <c r="N593" s="54">
        <v>80980.100000000006</v>
      </c>
      <c r="O593" s="54"/>
      <c r="P593" s="54"/>
      <c r="Q593" s="54"/>
      <c r="R593" s="54"/>
      <c r="S593" s="54"/>
      <c r="T593" s="54"/>
      <c r="U593" s="54"/>
      <c r="V593" s="54"/>
      <c r="W593" s="54"/>
      <c r="X593" s="54"/>
      <c r="Y593" s="54"/>
      <c r="Z593" s="54"/>
      <c r="AA593" s="54"/>
      <c r="AB593" s="54"/>
      <c r="AC593" s="52"/>
      <c r="AD593" s="52"/>
    </row>
    <row r="594" spans="1:30" ht="21" customHeight="1">
      <c r="A594" s="180" t="s">
        <v>125</v>
      </c>
      <c r="B594" s="166" t="s">
        <v>550</v>
      </c>
      <c r="C594" s="166" t="s">
        <v>320</v>
      </c>
      <c r="D594" s="166" t="s">
        <v>224</v>
      </c>
      <c r="E594" s="166" t="s">
        <v>225</v>
      </c>
      <c r="F594" s="166" t="s">
        <v>321</v>
      </c>
      <c r="G594" s="166" t="s">
        <v>322</v>
      </c>
      <c r="H594" s="54">
        <v>57842.93</v>
      </c>
      <c r="I594" s="54">
        <v>57842.93</v>
      </c>
      <c r="J594" s="54">
        <v>57842.93</v>
      </c>
      <c r="K594" s="54"/>
      <c r="L594" s="54">
        <v>17352.88</v>
      </c>
      <c r="M594" s="54"/>
      <c r="N594" s="54">
        <v>40490.050000000003</v>
      </c>
      <c r="O594" s="54"/>
      <c r="P594" s="54"/>
      <c r="Q594" s="54"/>
      <c r="R594" s="54"/>
      <c r="S594" s="54"/>
      <c r="T594" s="54"/>
      <c r="U594" s="54"/>
      <c r="V594" s="54"/>
      <c r="W594" s="54"/>
      <c r="X594" s="54"/>
      <c r="Y594" s="54"/>
      <c r="Z594" s="54"/>
      <c r="AA594" s="54"/>
      <c r="AB594" s="54"/>
      <c r="AC594" s="52"/>
      <c r="AD594" s="52"/>
    </row>
    <row r="595" spans="1:30" ht="21" customHeight="1">
      <c r="A595" s="180" t="s">
        <v>125</v>
      </c>
      <c r="B595" s="166" t="s">
        <v>550</v>
      </c>
      <c r="C595" s="166" t="s">
        <v>320</v>
      </c>
      <c r="D595" s="166" t="s">
        <v>224</v>
      </c>
      <c r="E595" s="166" t="s">
        <v>225</v>
      </c>
      <c r="F595" s="166" t="s">
        <v>321</v>
      </c>
      <c r="G595" s="166" t="s">
        <v>322</v>
      </c>
      <c r="H595" s="54">
        <v>62640</v>
      </c>
      <c r="I595" s="54">
        <v>62640</v>
      </c>
      <c r="J595" s="54">
        <v>62640</v>
      </c>
      <c r="K595" s="54"/>
      <c r="L595" s="54">
        <v>18792</v>
      </c>
      <c r="M595" s="54"/>
      <c r="N595" s="54">
        <v>43848</v>
      </c>
      <c r="O595" s="54"/>
      <c r="P595" s="54"/>
      <c r="Q595" s="54"/>
      <c r="R595" s="54"/>
      <c r="S595" s="54"/>
      <c r="T595" s="54"/>
      <c r="U595" s="54"/>
      <c r="V595" s="54"/>
      <c r="W595" s="54"/>
      <c r="X595" s="54"/>
      <c r="Y595" s="54"/>
      <c r="Z595" s="54"/>
      <c r="AA595" s="54"/>
      <c r="AB595" s="54"/>
      <c r="AC595" s="52"/>
      <c r="AD595" s="52"/>
    </row>
    <row r="596" spans="1:30" ht="21" customHeight="1">
      <c r="A596" s="180" t="s">
        <v>125</v>
      </c>
      <c r="B596" s="166" t="s">
        <v>551</v>
      </c>
      <c r="C596" s="166" t="s">
        <v>231</v>
      </c>
      <c r="D596" s="166" t="s">
        <v>230</v>
      </c>
      <c r="E596" s="166" t="s">
        <v>231</v>
      </c>
      <c r="F596" s="166" t="s">
        <v>330</v>
      </c>
      <c r="G596" s="166" t="s">
        <v>231</v>
      </c>
      <c r="H596" s="54">
        <v>2082324</v>
      </c>
      <c r="I596" s="54">
        <v>2082324</v>
      </c>
      <c r="J596" s="54">
        <v>2082324</v>
      </c>
      <c r="K596" s="54"/>
      <c r="L596" s="54">
        <v>624697.19999999995</v>
      </c>
      <c r="M596" s="54"/>
      <c r="N596" s="54">
        <v>1457626.8</v>
      </c>
      <c r="O596" s="54"/>
      <c r="P596" s="54"/>
      <c r="Q596" s="54"/>
      <c r="R596" s="54"/>
      <c r="S596" s="54"/>
      <c r="T596" s="54"/>
      <c r="U596" s="54"/>
      <c r="V596" s="54"/>
      <c r="W596" s="54"/>
      <c r="X596" s="54"/>
      <c r="Y596" s="54"/>
      <c r="Z596" s="54"/>
      <c r="AA596" s="54"/>
      <c r="AB596" s="54"/>
      <c r="AC596" s="52"/>
      <c r="AD596" s="52"/>
    </row>
    <row r="597" spans="1:30" ht="21" customHeight="1">
      <c r="A597" s="180" t="s">
        <v>125</v>
      </c>
      <c r="B597" s="166" t="s">
        <v>552</v>
      </c>
      <c r="C597" s="166" t="s">
        <v>343</v>
      </c>
      <c r="D597" s="166" t="s">
        <v>168</v>
      </c>
      <c r="E597" s="166" t="s">
        <v>169</v>
      </c>
      <c r="F597" s="166" t="s">
        <v>344</v>
      </c>
      <c r="G597" s="166" t="s">
        <v>343</v>
      </c>
      <c r="H597" s="54">
        <v>14380.56</v>
      </c>
      <c r="I597" s="54">
        <v>14380.56</v>
      </c>
      <c r="J597" s="54">
        <v>14380.56</v>
      </c>
      <c r="K597" s="54"/>
      <c r="L597" s="54">
        <v>4314.17</v>
      </c>
      <c r="M597" s="54"/>
      <c r="N597" s="54">
        <v>10066.39</v>
      </c>
      <c r="O597" s="54"/>
      <c r="P597" s="54"/>
      <c r="Q597" s="54"/>
      <c r="R597" s="54"/>
      <c r="S597" s="54"/>
      <c r="T597" s="54"/>
      <c r="U597" s="54"/>
      <c r="V597" s="54"/>
      <c r="W597" s="54"/>
      <c r="X597" s="54"/>
      <c r="Y597" s="54"/>
      <c r="Z597" s="54"/>
      <c r="AA597" s="54"/>
      <c r="AB597" s="54"/>
      <c r="AC597" s="52"/>
      <c r="AD597" s="52"/>
    </row>
    <row r="598" spans="1:30" ht="21" customHeight="1">
      <c r="A598" s="180" t="s">
        <v>125</v>
      </c>
      <c r="B598" s="166" t="s">
        <v>552</v>
      </c>
      <c r="C598" s="166" t="s">
        <v>343</v>
      </c>
      <c r="D598" s="166" t="s">
        <v>170</v>
      </c>
      <c r="E598" s="166" t="s">
        <v>171</v>
      </c>
      <c r="F598" s="166" t="s">
        <v>344</v>
      </c>
      <c r="G598" s="166" t="s">
        <v>343</v>
      </c>
      <c r="H598" s="54">
        <v>210696.72</v>
      </c>
      <c r="I598" s="54">
        <v>210696.72</v>
      </c>
      <c r="J598" s="54">
        <v>210696.72</v>
      </c>
      <c r="K598" s="54"/>
      <c r="L598" s="54">
        <v>63209.02</v>
      </c>
      <c r="M598" s="54"/>
      <c r="N598" s="54">
        <v>147487.70000000001</v>
      </c>
      <c r="O598" s="54"/>
      <c r="P598" s="54"/>
      <c r="Q598" s="54"/>
      <c r="R598" s="54"/>
      <c r="S598" s="54"/>
      <c r="T598" s="54"/>
      <c r="U598" s="54"/>
      <c r="V598" s="54"/>
      <c r="W598" s="54"/>
      <c r="X598" s="54"/>
      <c r="Y598" s="54"/>
      <c r="Z598" s="54"/>
      <c r="AA598" s="54"/>
      <c r="AB598" s="54"/>
      <c r="AC598" s="52"/>
      <c r="AD598" s="52"/>
    </row>
    <row r="599" spans="1:30" ht="21" customHeight="1">
      <c r="A599" s="180" t="s">
        <v>125</v>
      </c>
      <c r="B599" s="166" t="s">
        <v>552</v>
      </c>
      <c r="C599" s="166" t="s">
        <v>343</v>
      </c>
      <c r="D599" s="166" t="s">
        <v>172</v>
      </c>
      <c r="E599" s="166" t="s">
        <v>173</v>
      </c>
      <c r="F599" s="166" t="s">
        <v>344</v>
      </c>
      <c r="G599" s="166" t="s">
        <v>343</v>
      </c>
      <c r="H599" s="54">
        <v>144145.68</v>
      </c>
      <c r="I599" s="54">
        <v>144145.68</v>
      </c>
      <c r="J599" s="54">
        <v>144145.68</v>
      </c>
      <c r="K599" s="54"/>
      <c r="L599" s="54">
        <v>43243.7</v>
      </c>
      <c r="M599" s="54"/>
      <c r="N599" s="54">
        <v>100901.98</v>
      </c>
      <c r="O599" s="54"/>
      <c r="P599" s="54"/>
      <c r="Q599" s="54"/>
      <c r="R599" s="54"/>
      <c r="S599" s="54"/>
      <c r="T599" s="54"/>
      <c r="U599" s="54"/>
      <c r="V599" s="54"/>
      <c r="W599" s="54"/>
      <c r="X599" s="54"/>
      <c r="Y599" s="54"/>
      <c r="Z599" s="54"/>
      <c r="AA599" s="54"/>
      <c r="AB599" s="54"/>
      <c r="AC599" s="52"/>
      <c r="AD599" s="52"/>
    </row>
    <row r="600" spans="1:30" ht="21" customHeight="1">
      <c r="A600" s="180" t="s">
        <v>125</v>
      </c>
      <c r="B600" s="166" t="s">
        <v>553</v>
      </c>
      <c r="C600" s="166" t="s">
        <v>316</v>
      </c>
      <c r="D600" s="166" t="s">
        <v>168</v>
      </c>
      <c r="E600" s="166" t="s">
        <v>169</v>
      </c>
      <c r="F600" s="166" t="s">
        <v>311</v>
      </c>
      <c r="G600" s="166" t="s">
        <v>312</v>
      </c>
      <c r="H600" s="54">
        <v>342264</v>
      </c>
      <c r="I600" s="54">
        <v>342264</v>
      </c>
      <c r="J600" s="54">
        <v>342264</v>
      </c>
      <c r="K600" s="54"/>
      <c r="L600" s="54">
        <v>102679.2</v>
      </c>
      <c r="M600" s="54"/>
      <c r="N600" s="54">
        <v>239584.8</v>
      </c>
      <c r="O600" s="54"/>
      <c r="P600" s="54"/>
      <c r="Q600" s="54"/>
      <c r="R600" s="54"/>
      <c r="S600" s="54"/>
      <c r="T600" s="54"/>
      <c r="U600" s="54"/>
      <c r="V600" s="54"/>
      <c r="W600" s="54"/>
      <c r="X600" s="54"/>
      <c r="Y600" s="54"/>
      <c r="Z600" s="54"/>
      <c r="AA600" s="54"/>
      <c r="AB600" s="54"/>
      <c r="AC600" s="52"/>
      <c r="AD600" s="52"/>
    </row>
    <row r="601" spans="1:30" ht="21" customHeight="1">
      <c r="A601" s="180" t="s">
        <v>125</v>
      </c>
      <c r="B601" s="166" t="s">
        <v>553</v>
      </c>
      <c r="C601" s="166" t="s">
        <v>316</v>
      </c>
      <c r="D601" s="166" t="s">
        <v>168</v>
      </c>
      <c r="E601" s="166" t="s">
        <v>169</v>
      </c>
      <c r="F601" s="166" t="s">
        <v>313</v>
      </c>
      <c r="G601" s="166" t="s">
        <v>314</v>
      </c>
      <c r="H601" s="54">
        <v>54000</v>
      </c>
      <c r="I601" s="54">
        <v>54000</v>
      </c>
      <c r="J601" s="54">
        <v>54000</v>
      </c>
      <c r="K601" s="54"/>
      <c r="L601" s="54">
        <v>16200</v>
      </c>
      <c r="M601" s="54"/>
      <c r="N601" s="54">
        <v>37800</v>
      </c>
      <c r="O601" s="54"/>
      <c r="P601" s="54"/>
      <c r="Q601" s="54"/>
      <c r="R601" s="54"/>
      <c r="S601" s="54"/>
      <c r="T601" s="54"/>
      <c r="U601" s="54"/>
      <c r="V601" s="54"/>
      <c r="W601" s="54"/>
      <c r="X601" s="54"/>
      <c r="Y601" s="54"/>
      <c r="Z601" s="54"/>
      <c r="AA601" s="54"/>
      <c r="AB601" s="54"/>
      <c r="AC601" s="52"/>
      <c r="AD601" s="52"/>
    </row>
    <row r="602" spans="1:30" ht="21" customHeight="1">
      <c r="A602" s="180" t="s">
        <v>125</v>
      </c>
      <c r="B602" s="166" t="s">
        <v>553</v>
      </c>
      <c r="C602" s="166" t="s">
        <v>316</v>
      </c>
      <c r="D602" s="166" t="s">
        <v>168</v>
      </c>
      <c r="E602" s="166" t="s">
        <v>169</v>
      </c>
      <c r="F602" s="166" t="s">
        <v>313</v>
      </c>
      <c r="G602" s="166" t="s">
        <v>314</v>
      </c>
      <c r="H602" s="54">
        <v>42264</v>
      </c>
      <c r="I602" s="54">
        <v>42264</v>
      </c>
      <c r="J602" s="54">
        <v>42264</v>
      </c>
      <c r="K602" s="54"/>
      <c r="L602" s="54">
        <v>12679.2</v>
      </c>
      <c r="M602" s="54"/>
      <c r="N602" s="54">
        <v>29584.799999999999</v>
      </c>
      <c r="O602" s="54"/>
      <c r="P602" s="54"/>
      <c r="Q602" s="54"/>
      <c r="R602" s="54"/>
      <c r="S602" s="54"/>
      <c r="T602" s="54"/>
      <c r="U602" s="54"/>
      <c r="V602" s="54"/>
      <c r="W602" s="54"/>
      <c r="X602" s="54"/>
      <c r="Y602" s="54"/>
      <c r="Z602" s="54"/>
      <c r="AA602" s="54"/>
      <c r="AB602" s="54"/>
      <c r="AC602" s="52"/>
      <c r="AD602" s="52"/>
    </row>
    <row r="603" spans="1:30" ht="21" customHeight="1">
      <c r="A603" s="180" t="s">
        <v>125</v>
      </c>
      <c r="B603" s="166" t="s">
        <v>553</v>
      </c>
      <c r="C603" s="166" t="s">
        <v>316</v>
      </c>
      <c r="D603" s="166" t="s">
        <v>168</v>
      </c>
      <c r="E603" s="166" t="s">
        <v>169</v>
      </c>
      <c r="F603" s="166" t="s">
        <v>317</v>
      </c>
      <c r="G603" s="166" t="s">
        <v>318</v>
      </c>
      <c r="H603" s="54">
        <v>153216</v>
      </c>
      <c r="I603" s="54">
        <v>153216</v>
      </c>
      <c r="J603" s="54">
        <v>153216</v>
      </c>
      <c r="K603" s="54"/>
      <c r="L603" s="54">
        <v>45964.800000000003</v>
      </c>
      <c r="M603" s="54"/>
      <c r="N603" s="54">
        <v>107251.2</v>
      </c>
      <c r="O603" s="54"/>
      <c r="P603" s="54"/>
      <c r="Q603" s="54"/>
      <c r="R603" s="54"/>
      <c r="S603" s="54"/>
      <c r="T603" s="54"/>
      <c r="U603" s="54"/>
      <c r="V603" s="54"/>
      <c r="W603" s="54"/>
      <c r="X603" s="54"/>
      <c r="Y603" s="54"/>
      <c r="Z603" s="54"/>
      <c r="AA603" s="54"/>
      <c r="AB603" s="54"/>
      <c r="AC603" s="52"/>
      <c r="AD603" s="52"/>
    </row>
    <row r="604" spans="1:30" ht="21" customHeight="1">
      <c r="A604" s="180" t="s">
        <v>125</v>
      </c>
      <c r="B604" s="166" t="s">
        <v>553</v>
      </c>
      <c r="C604" s="166" t="s">
        <v>316</v>
      </c>
      <c r="D604" s="166" t="s">
        <v>168</v>
      </c>
      <c r="E604" s="166" t="s">
        <v>169</v>
      </c>
      <c r="F604" s="166" t="s">
        <v>317</v>
      </c>
      <c r="G604" s="166" t="s">
        <v>318</v>
      </c>
      <c r="H604" s="54">
        <v>114300</v>
      </c>
      <c r="I604" s="54">
        <v>114300</v>
      </c>
      <c r="J604" s="54">
        <v>114300</v>
      </c>
      <c r="K604" s="54"/>
      <c r="L604" s="54">
        <v>34290</v>
      </c>
      <c r="M604" s="54"/>
      <c r="N604" s="54">
        <v>80010</v>
      </c>
      <c r="O604" s="54"/>
      <c r="P604" s="54"/>
      <c r="Q604" s="54"/>
      <c r="R604" s="54"/>
      <c r="S604" s="54"/>
      <c r="T604" s="54"/>
      <c r="U604" s="54"/>
      <c r="V604" s="54"/>
      <c r="W604" s="54"/>
      <c r="X604" s="54"/>
      <c r="Y604" s="54"/>
      <c r="Z604" s="54"/>
      <c r="AA604" s="54"/>
      <c r="AB604" s="54"/>
      <c r="AC604" s="52"/>
      <c r="AD604" s="52"/>
    </row>
    <row r="605" spans="1:30" ht="21" customHeight="1">
      <c r="A605" s="180" t="s">
        <v>125</v>
      </c>
      <c r="B605" s="166" t="s">
        <v>553</v>
      </c>
      <c r="C605" s="166" t="s">
        <v>316</v>
      </c>
      <c r="D605" s="166" t="s">
        <v>168</v>
      </c>
      <c r="E605" s="166" t="s">
        <v>169</v>
      </c>
      <c r="F605" s="166" t="s">
        <v>317</v>
      </c>
      <c r="G605" s="166" t="s">
        <v>318</v>
      </c>
      <c r="H605" s="54">
        <v>66984</v>
      </c>
      <c r="I605" s="54">
        <v>66984</v>
      </c>
      <c r="J605" s="54">
        <v>66984</v>
      </c>
      <c r="K605" s="54"/>
      <c r="L605" s="54">
        <v>20095.2</v>
      </c>
      <c r="M605" s="54"/>
      <c r="N605" s="54">
        <v>46888.800000000003</v>
      </c>
      <c r="O605" s="54"/>
      <c r="P605" s="54"/>
      <c r="Q605" s="54"/>
      <c r="R605" s="54"/>
      <c r="S605" s="54"/>
      <c r="T605" s="54"/>
      <c r="U605" s="54"/>
      <c r="V605" s="54"/>
      <c r="W605" s="54"/>
      <c r="X605" s="54"/>
      <c r="Y605" s="54"/>
      <c r="Z605" s="54"/>
      <c r="AA605" s="54"/>
      <c r="AB605" s="54"/>
      <c r="AC605" s="52"/>
      <c r="AD605" s="52"/>
    </row>
    <row r="606" spans="1:30" ht="21" customHeight="1">
      <c r="A606" s="180" t="s">
        <v>125</v>
      </c>
      <c r="B606" s="166" t="s">
        <v>553</v>
      </c>
      <c r="C606" s="166" t="s">
        <v>316</v>
      </c>
      <c r="D606" s="166" t="s">
        <v>170</v>
      </c>
      <c r="E606" s="166" t="s">
        <v>171</v>
      </c>
      <c r="F606" s="166" t="s">
        <v>311</v>
      </c>
      <c r="G606" s="166" t="s">
        <v>312</v>
      </c>
      <c r="H606" s="54">
        <v>5561760</v>
      </c>
      <c r="I606" s="54">
        <v>5561760</v>
      </c>
      <c r="J606" s="54">
        <v>5561760</v>
      </c>
      <c r="K606" s="54"/>
      <c r="L606" s="54">
        <v>1668528</v>
      </c>
      <c r="M606" s="54"/>
      <c r="N606" s="54">
        <v>3893232</v>
      </c>
      <c r="O606" s="54"/>
      <c r="P606" s="54"/>
      <c r="Q606" s="54"/>
      <c r="R606" s="54"/>
      <c r="S606" s="54"/>
      <c r="T606" s="54"/>
      <c r="U606" s="54"/>
      <c r="V606" s="54"/>
      <c r="W606" s="54"/>
      <c r="X606" s="54"/>
      <c r="Y606" s="54"/>
      <c r="Z606" s="54"/>
      <c r="AA606" s="54"/>
      <c r="AB606" s="54"/>
      <c r="AC606" s="52"/>
      <c r="AD606" s="52"/>
    </row>
    <row r="607" spans="1:30" ht="21" customHeight="1">
      <c r="A607" s="180" t="s">
        <v>125</v>
      </c>
      <c r="B607" s="166" t="s">
        <v>553</v>
      </c>
      <c r="C607" s="166" t="s">
        <v>316</v>
      </c>
      <c r="D607" s="166" t="s">
        <v>170</v>
      </c>
      <c r="E607" s="166" t="s">
        <v>171</v>
      </c>
      <c r="F607" s="166" t="s">
        <v>313</v>
      </c>
      <c r="G607" s="166" t="s">
        <v>314</v>
      </c>
      <c r="H607" s="54">
        <v>582060</v>
      </c>
      <c r="I607" s="54">
        <v>582060</v>
      </c>
      <c r="J607" s="54">
        <v>582060</v>
      </c>
      <c r="K607" s="54"/>
      <c r="L607" s="54">
        <v>174618</v>
      </c>
      <c r="M607" s="54"/>
      <c r="N607" s="54">
        <v>407442</v>
      </c>
      <c r="O607" s="54"/>
      <c r="P607" s="54"/>
      <c r="Q607" s="54"/>
      <c r="R607" s="54"/>
      <c r="S607" s="54"/>
      <c r="T607" s="54"/>
      <c r="U607" s="54"/>
      <c r="V607" s="54"/>
      <c r="W607" s="54"/>
      <c r="X607" s="54"/>
      <c r="Y607" s="54"/>
      <c r="Z607" s="54"/>
      <c r="AA607" s="54"/>
      <c r="AB607" s="54"/>
      <c r="AC607" s="52"/>
      <c r="AD607" s="52"/>
    </row>
    <row r="608" spans="1:30" ht="21" customHeight="1">
      <c r="A608" s="180" t="s">
        <v>125</v>
      </c>
      <c r="B608" s="166" t="s">
        <v>553</v>
      </c>
      <c r="C608" s="166" t="s">
        <v>316</v>
      </c>
      <c r="D608" s="166" t="s">
        <v>170</v>
      </c>
      <c r="E608" s="166" t="s">
        <v>171</v>
      </c>
      <c r="F608" s="166" t="s">
        <v>313</v>
      </c>
      <c r="G608" s="166" t="s">
        <v>314</v>
      </c>
      <c r="H608" s="54">
        <v>660000</v>
      </c>
      <c r="I608" s="54">
        <v>660000</v>
      </c>
      <c r="J608" s="54">
        <v>660000</v>
      </c>
      <c r="K608" s="54"/>
      <c r="L608" s="54">
        <v>198000</v>
      </c>
      <c r="M608" s="54"/>
      <c r="N608" s="54">
        <v>462000</v>
      </c>
      <c r="O608" s="54"/>
      <c r="P608" s="54"/>
      <c r="Q608" s="54"/>
      <c r="R608" s="54"/>
      <c r="S608" s="54"/>
      <c r="T608" s="54"/>
      <c r="U608" s="54"/>
      <c r="V608" s="54"/>
      <c r="W608" s="54"/>
      <c r="X608" s="54"/>
      <c r="Y608" s="54"/>
      <c r="Z608" s="54"/>
      <c r="AA608" s="54"/>
      <c r="AB608" s="54"/>
      <c r="AC608" s="52"/>
      <c r="AD608" s="52"/>
    </row>
    <row r="609" spans="1:30" ht="21" customHeight="1">
      <c r="A609" s="180" t="s">
        <v>125</v>
      </c>
      <c r="B609" s="166" t="s">
        <v>553</v>
      </c>
      <c r="C609" s="166" t="s">
        <v>316</v>
      </c>
      <c r="D609" s="166" t="s">
        <v>170</v>
      </c>
      <c r="E609" s="166" t="s">
        <v>171</v>
      </c>
      <c r="F609" s="166" t="s">
        <v>317</v>
      </c>
      <c r="G609" s="166" t="s">
        <v>318</v>
      </c>
      <c r="H609" s="54">
        <v>918108</v>
      </c>
      <c r="I609" s="54">
        <v>918108</v>
      </c>
      <c r="J609" s="54">
        <v>918108</v>
      </c>
      <c r="K609" s="54"/>
      <c r="L609" s="54">
        <v>275432.40000000002</v>
      </c>
      <c r="M609" s="54"/>
      <c r="N609" s="54">
        <v>642675.6</v>
      </c>
      <c r="O609" s="54"/>
      <c r="P609" s="54"/>
      <c r="Q609" s="54"/>
      <c r="R609" s="54"/>
      <c r="S609" s="54"/>
      <c r="T609" s="54"/>
      <c r="U609" s="54"/>
      <c r="V609" s="54"/>
      <c r="W609" s="54"/>
      <c r="X609" s="54"/>
      <c r="Y609" s="54"/>
      <c r="Z609" s="54"/>
      <c r="AA609" s="54"/>
      <c r="AB609" s="54"/>
      <c r="AC609" s="52"/>
      <c r="AD609" s="52"/>
    </row>
    <row r="610" spans="1:30" ht="21" customHeight="1">
      <c r="A610" s="180" t="s">
        <v>125</v>
      </c>
      <c r="B610" s="166" t="s">
        <v>553</v>
      </c>
      <c r="C610" s="166" t="s">
        <v>316</v>
      </c>
      <c r="D610" s="166" t="s">
        <v>170</v>
      </c>
      <c r="E610" s="166" t="s">
        <v>171</v>
      </c>
      <c r="F610" s="166" t="s">
        <v>317</v>
      </c>
      <c r="G610" s="166" t="s">
        <v>318</v>
      </c>
      <c r="H610" s="54">
        <v>1493460</v>
      </c>
      <c r="I610" s="54">
        <v>1493460</v>
      </c>
      <c r="J610" s="54">
        <v>1493460</v>
      </c>
      <c r="K610" s="54"/>
      <c r="L610" s="54">
        <v>448038</v>
      </c>
      <c r="M610" s="54"/>
      <c r="N610" s="54">
        <v>1045422</v>
      </c>
      <c r="O610" s="54"/>
      <c r="P610" s="54"/>
      <c r="Q610" s="54"/>
      <c r="R610" s="54"/>
      <c r="S610" s="54"/>
      <c r="T610" s="54"/>
      <c r="U610" s="54"/>
      <c r="V610" s="54"/>
      <c r="W610" s="54"/>
      <c r="X610" s="54"/>
      <c r="Y610" s="54"/>
      <c r="Z610" s="54"/>
      <c r="AA610" s="54"/>
      <c r="AB610" s="54"/>
      <c r="AC610" s="52"/>
      <c r="AD610" s="52"/>
    </row>
    <row r="611" spans="1:30" ht="21" customHeight="1">
      <c r="A611" s="180" t="s">
        <v>125</v>
      </c>
      <c r="B611" s="166" t="s">
        <v>553</v>
      </c>
      <c r="C611" s="166" t="s">
        <v>316</v>
      </c>
      <c r="D611" s="166" t="s">
        <v>170</v>
      </c>
      <c r="E611" s="166" t="s">
        <v>171</v>
      </c>
      <c r="F611" s="166" t="s">
        <v>317</v>
      </c>
      <c r="G611" s="166" t="s">
        <v>318</v>
      </c>
      <c r="H611" s="54">
        <v>1979508</v>
      </c>
      <c r="I611" s="54">
        <v>1979508</v>
      </c>
      <c r="J611" s="54">
        <v>1979508</v>
      </c>
      <c r="K611" s="54"/>
      <c r="L611" s="54">
        <v>593852.4</v>
      </c>
      <c r="M611" s="54"/>
      <c r="N611" s="54">
        <v>1385655.6</v>
      </c>
      <c r="O611" s="54"/>
      <c r="P611" s="54"/>
      <c r="Q611" s="54"/>
      <c r="R611" s="54"/>
      <c r="S611" s="54"/>
      <c r="T611" s="54"/>
      <c r="U611" s="54"/>
      <c r="V611" s="54"/>
      <c r="W611" s="54"/>
      <c r="X611" s="54"/>
      <c r="Y611" s="54"/>
      <c r="Z611" s="54"/>
      <c r="AA611" s="54"/>
      <c r="AB611" s="54"/>
      <c r="AC611" s="52"/>
      <c r="AD611" s="52"/>
    </row>
    <row r="612" spans="1:30" ht="21" customHeight="1">
      <c r="A612" s="180" t="s">
        <v>125</v>
      </c>
      <c r="B612" s="166" t="s">
        <v>553</v>
      </c>
      <c r="C612" s="166" t="s">
        <v>316</v>
      </c>
      <c r="D612" s="166" t="s">
        <v>172</v>
      </c>
      <c r="E612" s="166" t="s">
        <v>173</v>
      </c>
      <c r="F612" s="166" t="s">
        <v>311</v>
      </c>
      <c r="G612" s="166" t="s">
        <v>312</v>
      </c>
      <c r="H612" s="54">
        <v>3936228</v>
      </c>
      <c r="I612" s="54">
        <v>3936228</v>
      </c>
      <c r="J612" s="54">
        <v>3936228</v>
      </c>
      <c r="K612" s="54"/>
      <c r="L612" s="54">
        <v>1180868.3999999999</v>
      </c>
      <c r="M612" s="54"/>
      <c r="N612" s="54">
        <v>2755359.6</v>
      </c>
      <c r="O612" s="54"/>
      <c r="P612" s="54"/>
      <c r="Q612" s="54"/>
      <c r="R612" s="54"/>
      <c r="S612" s="54"/>
      <c r="T612" s="54"/>
      <c r="U612" s="54"/>
      <c r="V612" s="54"/>
      <c r="W612" s="54"/>
      <c r="X612" s="54"/>
      <c r="Y612" s="54"/>
      <c r="Z612" s="54"/>
      <c r="AA612" s="54"/>
      <c r="AB612" s="54"/>
      <c r="AC612" s="52"/>
      <c r="AD612" s="52"/>
    </row>
    <row r="613" spans="1:30" ht="21" customHeight="1">
      <c r="A613" s="180" t="s">
        <v>125</v>
      </c>
      <c r="B613" s="166" t="s">
        <v>553</v>
      </c>
      <c r="C613" s="166" t="s">
        <v>316</v>
      </c>
      <c r="D613" s="166" t="s">
        <v>172</v>
      </c>
      <c r="E613" s="166" t="s">
        <v>173</v>
      </c>
      <c r="F613" s="166" t="s">
        <v>313</v>
      </c>
      <c r="G613" s="166" t="s">
        <v>314</v>
      </c>
      <c r="H613" s="54">
        <v>386316</v>
      </c>
      <c r="I613" s="54">
        <v>386316</v>
      </c>
      <c r="J613" s="54">
        <v>386316</v>
      </c>
      <c r="K613" s="54"/>
      <c r="L613" s="54">
        <v>115894.8</v>
      </c>
      <c r="M613" s="54"/>
      <c r="N613" s="54">
        <v>270421.2</v>
      </c>
      <c r="O613" s="54"/>
      <c r="P613" s="54"/>
      <c r="Q613" s="54"/>
      <c r="R613" s="54"/>
      <c r="S613" s="54"/>
      <c r="T613" s="54"/>
      <c r="U613" s="54"/>
      <c r="V613" s="54"/>
      <c r="W613" s="54"/>
      <c r="X613" s="54"/>
      <c r="Y613" s="54"/>
      <c r="Z613" s="54"/>
      <c r="AA613" s="54"/>
      <c r="AB613" s="54"/>
      <c r="AC613" s="52"/>
      <c r="AD613" s="52"/>
    </row>
    <row r="614" spans="1:30" ht="21" customHeight="1">
      <c r="A614" s="180" t="s">
        <v>125</v>
      </c>
      <c r="B614" s="166" t="s">
        <v>553</v>
      </c>
      <c r="C614" s="166" t="s">
        <v>316</v>
      </c>
      <c r="D614" s="166" t="s">
        <v>172</v>
      </c>
      <c r="E614" s="166" t="s">
        <v>173</v>
      </c>
      <c r="F614" s="166" t="s">
        <v>313</v>
      </c>
      <c r="G614" s="166" t="s">
        <v>314</v>
      </c>
      <c r="H614" s="54">
        <v>420000</v>
      </c>
      <c r="I614" s="54">
        <v>420000</v>
      </c>
      <c r="J614" s="54">
        <v>420000</v>
      </c>
      <c r="K614" s="54"/>
      <c r="L614" s="54">
        <v>126000</v>
      </c>
      <c r="M614" s="54"/>
      <c r="N614" s="54">
        <v>294000</v>
      </c>
      <c r="O614" s="54"/>
      <c r="P614" s="54"/>
      <c r="Q614" s="54"/>
      <c r="R614" s="54"/>
      <c r="S614" s="54"/>
      <c r="T614" s="54"/>
      <c r="U614" s="54"/>
      <c r="V614" s="54"/>
      <c r="W614" s="54"/>
      <c r="X614" s="54"/>
      <c r="Y614" s="54"/>
      <c r="Z614" s="54"/>
      <c r="AA614" s="54"/>
      <c r="AB614" s="54"/>
      <c r="AC614" s="52"/>
      <c r="AD614" s="52"/>
    </row>
    <row r="615" spans="1:30" ht="21" customHeight="1">
      <c r="A615" s="180" t="s">
        <v>125</v>
      </c>
      <c r="B615" s="166" t="s">
        <v>553</v>
      </c>
      <c r="C615" s="166" t="s">
        <v>316</v>
      </c>
      <c r="D615" s="166" t="s">
        <v>172</v>
      </c>
      <c r="E615" s="166" t="s">
        <v>173</v>
      </c>
      <c r="F615" s="166" t="s">
        <v>317</v>
      </c>
      <c r="G615" s="166" t="s">
        <v>318</v>
      </c>
      <c r="H615" s="54">
        <v>973980</v>
      </c>
      <c r="I615" s="54">
        <v>973980</v>
      </c>
      <c r="J615" s="54">
        <v>973980</v>
      </c>
      <c r="K615" s="54"/>
      <c r="L615" s="54">
        <v>292194</v>
      </c>
      <c r="M615" s="54"/>
      <c r="N615" s="54">
        <v>681786</v>
      </c>
      <c r="O615" s="54"/>
      <c r="P615" s="54"/>
      <c r="Q615" s="54"/>
      <c r="R615" s="54"/>
      <c r="S615" s="54"/>
      <c r="T615" s="54"/>
      <c r="U615" s="54"/>
      <c r="V615" s="54"/>
      <c r="W615" s="54"/>
      <c r="X615" s="54"/>
      <c r="Y615" s="54"/>
      <c r="Z615" s="54"/>
      <c r="AA615" s="54"/>
      <c r="AB615" s="54"/>
      <c r="AC615" s="52"/>
      <c r="AD615" s="52"/>
    </row>
    <row r="616" spans="1:30" ht="21" customHeight="1">
      <c r="A616" s="180" t="s">
        <v>125</v>
      </c>
      <c r="B616" s="166" t="s">
        <v>553</v>
      </c>
      <c r="C616" s="166" t="s">
        <v>316</v>
      </c>
      <c r="D616" s="166" t="s">
        <v>172</v>
      </c>
      <c r="E616" s="166" t="s">
        <v>173</v>
      </c>
      <c r="F616" s="166" t="s">
        <v>317</v>
      </c>
      <c r="G616" s="166" t="s">
        <v>318</v>
      </c>
      <c r="H616" s="54">
        <v>1302156</v>
      </c>
      <c r="I616" s="54">
        <v>1302156</v>
      </c>
      <c r="J616" s="54">
        <v>1302156</v>
      </c>
      <c r="K616" s="54"/>
      <c r="L616" s="54">
        <v>390646.8</v>
      </c>
      <c r="M616" s="54"/>
      <c r="N616" s="54">
        <v>911509.2</v>
      </c>
      <c r="O616" s="54"/>
      <c r="P616" s="54"/>
      <c r="Q616" s="54"/>
      <c r="R616" s="54"/>
      <c r="S616" s="54"/>
      <c r="T616" s="54"/>
      <c r="U616" s="54"/>
      <c r="V616" s="54"/>
      <c r="W616" s="54"/>
      <c r="X616" s="54"/>
      <c r="Y616" s="54"/>
      <c r="Z616" s="54"/>
      <c r="AA616" s="54"/>
      <c r="AB616" s="54"/>
      <c r="AC616" s="52"/>
      <c r="AD616" s="52"/>
    </row>
    <row r="617" spans="1:30" ht="21" customHeight="1">
      <c r="A617" s="180" t="s">
        <v>125</v>
      </c>
      <c r="B617" s="166" t="s">
        <v>553</v>
      </c>
      <c r="C617" s="166" t="s">
        <v>316</v>
      </c>
      <c r="D617" s="166" t="s">
        <v>172</v>
      </c>
      <c r="E617" s="166" t="s">
        <v>173</v>
      </c>
      <c r="F617" s="166" t="s">
        <v>317</v>
      </c>
      <c r="G617" s="166" t="s">
        <v>318</v>
      </c>
      <c r="H617" s="54">
        <v>608604</v>
      </c>
      <c r="I617" s="54">
        <v>608604</v>
      </c>
      <c r="J617" s="54">
        <v>608604</v>
      </c>
      <c r="K617" s="54"/>
      <c r="L617" s="54">
        <v>182581.2</v>
      </c>
      <c r="M617" s="54"/>
      <c r="N617" s="54">
        <v>426022.8</v>
      </c>
      <c r="O617" s="54"/>
      <c r="P617" s="54"/>
      <c r="Q617" s="54"/>
      <c r="R617" s="54"/>
      <c r="S617" s="54"/>
      <c r="T617" s="54"/>
      <c r="U617" s="54"/>
      <c r="V617" s="54"/>
      <c r="W617" s="54"/>
      <c r="X617" s="54"/>
      <c r="Y617" s="54"/>
      <c r="Z617" s="54"/>
      <c r="AA617" s="54"/>
      <c r="AB617" s="54"/>
      <c r="AC617" s="52"/>
      <c r="AD617" s="52"/>
    </row>
    <row r="618" spans="1:30" ht="21" customHeight="1">
      <c r="A618" s="180" t="s">
        <v>125</v>
      </c>
      <c r="B618" s="166" t="s">
        <v>554</v>
      </c>
      <c r="C618" s="166" t="s">
        <v>403</v>
      </c>
      <c r="D618" s="166" t="s">
        <v>170</v>
      </c>
      <c r="E618" s="166" t="s">
        <v>171</v>
      </c>
      <c r="F618" s="166" t="s">
        <v>349</v>
      </c>
      <c r="G618" s="166" t="s">
        <v>350</v>
      </c>
      <c r="H618" s="54">
        <v>21480</v>
      </c>
      <c r="I618" s="54">
        <v>21480</v>
      </c>
      <c r="J618" s="54">
        <v>21480</v>
      </c>
      <c r="K618" s="54"/>
      <c r="L618" s="54">
        <v>6444</v>
      </c>
      <c r="M618" s="54"/>
      <c r="N618" s="54">
        <v>15036</v>
      </c>
      <c r="O618" s="54"/>
      <c r="P618" s="54"/>
      <c r="Q618" s="54"/>
      <c r="R618" s="54"/>
      <c r="S618" s="54"/>
      <c r="T618" s="54"/>
      <c r="U618" s="54"/>
      <c r="V618" s="54"/>
      <c r="W618" s="54"/>
      <c r="X618" s="54"/>
      <c r="Y618" s="54"/>
      <c r="Z618" s="54"/>
      <c r="AA618" s="54"/>
      <c r="AB618" s="54"/>
      <c r="AC618" s="52"/>
      <c r="AD618" s="52"/>
    </row>
    <row r="619" spans="1:30" ht="21" customHeight="1">
      <c r="A619" s="180" t="s">
        <v>125</v>
      </c>
      <c r="B619" s="166" t="s">
        <v>555</v>
      </c>
      <c r="C619" s="166" t="s">
        <v>285</v>
      </c>
      <c r="D619" s="166" t="s">
        <v>170</v>
      </c>
      <c r="E619" s="166" t="s">
        <v>171</v>
      </c>
      <c r="F619" s="166" t="s">
        <v>346</v>
      </c>
      <c r="G619" s="166" t="s">
        <v>285</v>
      </c>
      <c r="H619" s="54">
        <v>8000</v>
      </c>
      <c r="I619" s="54">
        <v>8000</v>
      </c>
      <c r="J619" s="54">
        <v>8000</v>
      </c>
      <c r="K619" s="54"/>
      <c r="L619" s="54">
        <v>2400</v>
      </c>
      <c r="M619" s="54"/>
      <c r="N619" s="54">
        <v>5600</v>
      </c>
      <c r="O619" s="54"/>
      <c r="P619" s="54"/>
      <c r="Q619" s="54"/>
      <c r="R619" s="54"/>
      <c r="S619" s="54"/>
      <c r="T619" s="54"/>
      <c r="U619" s="54"/>
      <c r="V619" s="54"/>
      <c r="W619" s="54"/>
      <c r="X619" s="54"/>
      <c r="Y619" s="54"/>
      <c r="Z619" s="54"/>
      <c r="AA619" s="54"/>
      <c r="AB619" s="54"/>
      <c r="AC619" s="52"/>
      <c r="AD619" s="52"/>
    </row>
    <row r="620" spans="1:30" ht="21" customHeight="1">
      <c r="A620" s="180" t="s">
        <v>125</v>
      </c>
      <c r="B620" s="166" t="s">
        <v>556</v>
      </c>
      <c r="C620" s="166" t="s">
        <v>348</v>
      </c>
      <c r="D620" s="166" t="s">
        <v>214</v>
      </c>
      <c r="E620" s="166" t="s">
        <v>215</v>
      </c>
      <c r="F620" s="166" t="s">
        <v>349</v>
      </c>
      <c r="G620" s="166" t="s">
        <v>350</v>
      </c>
      <c r="H620" s="54">
        <v>29892</v>
      </c>
      <c r="I620" s="54">
        <v>29892</v>
      </c>
      <c r="J620" s="54">
        <v>29892</v>
      </c>
      <c r="K620" s="54"/>
      <c r="L620" s="54">
        <v>8967.6</v>
      </c>
      <c r="M620" s="54"/>
      <c r="N620" s="54">
        <v>20924.400000000001</v>
      </c>
      <c r="O620" s="54"/>
      <c r="P620" s="54"/>
      <c r="Q620" s="54"/>
      <c r="R620" s="54"/>
      <c r="S620" s="54"/>
      <c r="T620" s="54"/>
      <c r="U620" s="54"/>
      <c r="V620" s="54"/>
      <c r="W620" s="54"/>
      <c r="X620" s="54"/>
      <c r="Y620" s="54"/>
      <c r="Z620" s="54"/>
      <c r="AA620" s="54"/>
      <c r="AB620" s="54"/>
      <c r="AC620" s="52"/>
      <c r="AD620" s="52"/>
    </row>
    <row r="621" spans="1:30" ht="21" customHeight="1">
      <c r="A621" s="180" t="s">
        <v>125</v>
      </c>
      <c r="B621" s="166" t="s">
        <v>557</v>
      </c>
      <c r="C621" s="166" t="s">
        <v>366</v>
      </c>
      <c r="D621" s="166" t="s">
        <v>170</v>
      </c>
      <c r="E621" s="166" t="s">
        <v>171</v>
      </c>
      <c r="F621" s="166" t="s">
        <v>353</v>
      </c>
      <c r="G621" s="166" t="s">
        <v>354</v>
      </c>
      <c r="H621" s="54">
        <v>2140</v>
      </c>
      <c r="I621" s="54">
        <v>2140</v>
      </c>
      <c r="J621" s="54">
        <v>2140</v>
      </c>
      <c r="K621" s="54"/>
      <c r="L621" s="54">
        <v>642</v>
      </c>
      <c r="M621" s="54"/>
      <c r="N621" s="54">
        <v>1498</v>
      </c>
      <c r="O621" s="54"/>
      <c r="P621" s="54"/>
      <c r="Q621" s="54"/>
      <c r="R621" s="54"/>
      <c r="S621" s="54"/>
      <c r="T621" s="54"/>
      <c r="U621" s="54"/>
      <c r="V621" s="54"/>
      <c r="W621" s="54"/>
      <c r="X621" s="54"/>
      <c r="Y621" s="54"/>
      <c r="Z621" s="54"/>
      <c r="AA621" s="54"/>
      <c r="AB621" s="54"/>
      <c r="AC621" s="52"/>
      <c r="AD621" s="52"/>
    </row>
    <row r="622" spans="1:30" ht="21" customHeight="1">
      <c r="A622" s="180" t="s">
        <v>125</v>
      </c>
      <c r="B622" s="166" t="s">
        <v>557</v>
      </c>
      <c r="C622" s="166" t="s">
        <v>366</v>
      </c>
      <c r="D622" s="166" t="s">
        <v>170</v>
      </c>
      <c r="E622" s="166" t="s">
        <v>171</v>
      </c>
      <c r="F622" s="166" t="s">
        <v>367</v>
      </c>
      <c r="G622" s="166" t="s">
        <v>368</v>
      </c>
      <c r="H622" s="54">
        <v>600</v>
      </c>
      <c r="I622" s="54">
        <v>600</v>
      </c>
      <c r="J622" s="54">
        <v>600</v>
      </c>
      <c r="K622" s="54"/>
      <c r="L622" s="54">
        <v>180</v>
      </c>
      <c r="M622" s="54"/>
      <c r="N622" s="54">
        <v>420</v>
      </c>
      <c r="O622" s="54"/>
      <c r="P622" s="54"/>
      <c r="Q622" s="54"/>
      <c r="R622" s="54"/>
      <c r="S622" s="54"/>
      <c r="T622" s="54"/>
      <c r="U622" s="54"/>
      <c r="V622" s="54"/>
      <c r="W622" s="54"/>
      <c r="X622" s="54"/>
      <c r="Y622" s="54"/>
      <c r="Z622" s="54"/>
      <c r="AA622" s="54"/>
      <c r="AB622" s="54"/>
      <c r="AC622" s="52"/>
      <c r="AD622" s="52"/>
    </row>
    <row r="623" spans="1:30" ht="21" customHeight="1">
      <c r="A623" s="180" t="s">
        <v>125</v>
      </c>
      <c r="B623" s="166" t="s">
        <v>557</v>
      </c>
      <c r="C623" s="166" t="s">
        <v>366</v>
      </c>
      <c r="D623" s="166" t="s">
        <v>170</v>
      </c>
      <c r="E623" s="166" t="s">
        <v>171</v>
      </c>
      <c r="F623" s="166" t="s">
        <v>371</v>
      </c>
      <c r="G623" s="166" t="s">
        <v>372</v>
      </c>
      <c r="H623" s="54">
        <v>2300</v>
      </c>
      <c r="I623" s="54">
        <v>2300</v>
      </c>
      <c r="J623" s="54">
        <v>2300</v>
      </c>
      <c r="K623" s="54"/>
      <c r="L623" s="54">
        <v>690</v>
      </c>
      <c r="M623" s="54"/>
      <c r="N623" s="54">
        <v>1610</v>
      </c>
      <c r="O623" s="54"/>
      <c r="P623" s="54"/>
      <c r="Q623" s="54"/>
      <c r="R623" s="54"/>
      <c r="S623" s="54"/>
      <c r="T623" s="54"/>
      <c r="U623" s="54"/>
      <c r="V623" s="54"/>
      <c r="W623" s="54"/>
      <c r="X623" s="54"/>
      <c r="Y623" s="54"/>
      <c r="Z623" s="54"/>
      <c r="AA623" s="54"/>
      <c r="AB623" s="54"/>
      <c r="AC623" s="52"/>
      <c r="AD623" s="52"/>
    </row>
    <row r="624" spans="1:30" ht="21" customHeight="1">
      <c r="A624" s="180" t="s">
        <v>125</v>
      </c>
      <c r="B624" s="166" t="s">
        <v>557</v>
      </c>
      <c r="C624" s="166" t="s">
        <v>366</v>
      </c>
      <c r="D624" s="166" t="s">
        <v>170</v>
      </c>
      <c r="E624" s="166" t="s">
        <v>171</v>
      </c>
      <c r="F624" s="166" t="s">
        <v>373</v>
      </c>
      <c r="G624" s="166" t="s">
        <v>374</v>
      </c>
      <c r="H624" s="54">
        <v>10000</v>
      </c>
      <c r="I624" s="54">
        <v>10000</v>
      </c>
      <c r="J624" s="54">
        <v>10000</v>
      </c>
      <c r="K624" s="54"/>
      <c r="L624" s="54">
        <v>3000</v>
      </c>
      <c r="M624" s="54"/>
      <c r="N624" s="54">
        <v>7000</v>
      </c>
      <c r="O624" s="54"/>
      <c r="P624" s="54"/>
      <c r="Q624" s="54"/>
      <c r="R624" s="54"/>
      <c r="S624" s="54"/>
      <c r="T624" s="54"/>
      <c r="U624" s="54"/>
      <c r="V624" s="54"/>
      <c r="W624" s="54"/>
      <c r="X624" s="54"/>
      <c r="Y624" s="54"/>
      <c r="Z624" s="54"/>
      <c r="AA624" s="54"/>
      <c r="AB624" s="54"/>
      <c r="AC624" s="52"/>
      <c r="AD624" s="52"/>
    </row>
    <row r="625" spans="1:30" ht="21" customHeight="1">
      <c r="A625" s="180" t="s">
        <v>125</v>
      </c>
      <c r="B625" s="166" t="s">
        <v>558</v>
      </c>
      <c r="C625" s="166" t="s">
        <v>352</v>
      </c>
      <c r="D625" s="166" t="s">
        <v>170</v>
      </c>
      <c r="E625" s="166" t="s">
        <v>171</v>
      </c>
      <c r="F625" s="166" t="s">
        <v>353</v>
      </c>
      <c r="G625" s="166" t="s">
        <v>354</v>
      </c>
      <c r="H625" s="54">
        <v>43200</v>
      </c>
      <c r="I625" s="54">
        <v>43200</v>
      </c>
      <c r="J625" s="54">
        <v>43200</v>
      </c>
      <c r="K625" s="54"/>
      <c r="L625" s="54">
        <v>12960</v>
      </c>
      <c r="M625" s="54"/>
      <c r="N625" s="54">
        <v>30240</v>
      </c>
      <c r="O625" s="54"/>
      <c r="P625" s="54"/>
      <c r="Q625" s="54"/>
      <c r="R625" s="54"/>
      <c r="S625" s="54"/>
      <c r="T625" s="54"/>
      <c r="U625" s="54"/>
      <c r="V625" s="54"/>
      <c r="W625" s="54"/>
      <c r="X625" s="54"/>
      <c r="Y625" s="54"/>
      <c r="Z625" s="54"/>
      <c r="AA625" s="54"/>
      <c r="AB625" s="54"/>
      <c r="AC625" s="52"/>
      <c r="AD625" s="52"/>
    </row>
    <row r="626" spans="1:30" ht="21" customHeight="1">
      <c r="A626" s="180" t="s">
        <v>125</v>
      </c>
      <c r="B626" s="166" t="s">
        <v>559</v>
      </c>
      <c r="C626" s="166" t="s">
        <v>400</v>
      </c>
      <c r="D626" s="166" t="s">
        <v>168</v>
      </c>
      <c r="E626" s="166" t="s">
        <v>169</v>
      </c>
      <c r="F626" s="166" t="s">
        <v>313</v>
      </c>
      <c r="G626" s="166" t="s">
        <v>314</v>
      </c>
      <c r="H626" s="54">
        <v>64800</v>
      </c>
      <c r="I626" s="54">
        <v>64800</v>
      </c>
      <c r="J626" s="54">
        <v>64800</v>
      </c>
      <c r="K626" s="54"/>
      <c r="L626" s="54">
        <v>19440</v>
      </c>
      <c r="M626" s="54"/>
      <c r="N626" s="54">
        <v>45360</v>
      </c>
      <c r="O626" s="54"/>
      <c r="P626" s="54"/>
      <c r="Q626" s="54"/>
      <c r="R626" s="54"/>
      <c r="S626" s="54"/>
      <c r="T626" s="54"/>
      <c r="U626" s="54"/>
      <c r="V626" s="54"/>
      <c r="W626" s="54"/>
      <c r="X626" s="54"/>
      <c r="Y626" s="54"/>
      <c r="Z626" s="54"/>
      <c r="AA626" s="54"/>
      <c r="AB626" s="54"/>
      <c r="AC626" s="52"/>
      <c r="AD626" s="52"/>
    </row>
    <row r="627" spans="1:30" ht="21" customHeight="1">
      <c r="A627" s="180" t="s">
        <v>125</v>
      </c>
      <c r="B627" s="166" t="s">
        <v>559</v>
      </c>
      <c r="C627" s="166" t="s">
        <v>400</v>
      </c>
      <c r="D627" s="166" t="s">
        <v>170</v>
      </c>
      <c r="E627" s="166" t="s">
        <v>171</v>
      </c>
      <c r="F627" s="166" t="s">
        <v>313</v>
      </c>
      <c r="G627" s="166" t="s">
        <v>314</v>
      </c>
      <c r="H627" s="54">
        <v>850800</v>
      </c>
      <c r="I627" s="54">
        <v>850800</v>
      </c>
      <c r="J627" s="54">
        <v>850800</v>
      </c>
      <c r="K627" s="54"/>
      <c r="L627" s="54">
        <v>255240</v>
      </c>
      <c r="M627" s="54"/>
      <c r="N627" s="54">
        <v>595560</v>
      </c>
      <c r="O627" s="54"/>
      <c r="P627" s="54"/>
      <c r="Q627" s="54"/>
      <c r="R627" s="54"/>
      <c r="S627" s="54"/>
      <c r="T627" s="54"/>
      <c r="U627" s="54"/>
      <c r="V627" s="54"/>
      <c r="W627" s="54"/>
      <c r="X627" s="54"/>
      <c r="Y627" s="54"/>
      <c r="Z627" s="54"/>
      <c r="AA627" s="54"/>
      <c r="AB627" s="54"/>
      <c r="AC627" s="52"/>
      <c r="AD627" s="52"/>
    </row>
    <row r="628" spans="1:30" ht="21" customHeight="1">
      <c r="A628" s="180" t="s">
        <v>125</v>
      </c>
      <c r="B628" s="166" t="s">
        <v>559</v>
      </c>
      <c r="C628" s="166" t="s">
        <v>400</v>
      </c>
      <c r="D628" s="166" t="s">
        <v>172</v>
      </c>
      <c r="E628" s="166" t="s">
        <v>173</v>
      </c>
      <c r="F628" s="166" t="s">
        <v>313</v>
      </c>
      <c r="G628" s="166" t="s">
        <v>314</v>
      </c>
      <c r="H628" s="54">
        <v>502800</v>
      </c>
      <c r="I628" s="54">
        <v>502800</v>
      </c>
      <c r="J628" s="54">
        <v>502800</v>
      </c>
      <c r="K628" s="54"/>
      <c r="L628" s="54">
        <v>150840</v>
      </c>
      <c r="M628" s="54"/>
      <c r="N628" s="54">
        <v>351960</v>
      </c>
      <c r="O628" s="54"/>
      <c r="P628" s="54"/>
      <c r="Q628" s="54"/>
      <c r="R628" s="54"/>
      <c r="S628" s="54"/>
      <c r="T628" s="54"/>
      <c r="U628" s="54"/>
      <c r="V628" s="54"/>
      <c r="W628" s="54"/>
      <c r="X628" s="54"/>
      <c r="Y628" s="54"/>
      <c r="Z628" s="54"/>
      <c r="AA628" s="54"/>
      <c r="AB628" s="54"/>
      <c r="AC628" s="52"/>
      <c r="AD628" s="52"/>
    </row>
    <row r="629" spans="1:30" ht="21" customHeight="1">
      <c r="A629" s="180" t="s">
        <v>125</v>
      </c>
      <c r="B629" s="166" t="s">
        <v>560</v>
      </c>
      <c r="C629" s="166" t="s">
        <v>358</v>
      </c>
      <c r="D629" s="166" t="s">
        <v>168</v>
      </c>
      <c r="E629" s="166" t="s">
        <v>169</v>
      </c>
      <c r="F629" s="166" t="s">
        <v>317</v>
      </c>
      <c r="G629" s="166" t="s">
        <v>318</v>
      </c>
      <c r="H629" s="54">
        <v>54000</v>
      </c>
      <c r="I629" s="54">
        <v>54000</v>
      </c>
      <c r="J629" s="54">
        <v>54000</v>
      </c>
      <c r="K629" s="54"/>
      <c r="L629" s="54">
        <v>16200</v>
      </c>
      <c r="M629" s="54"/>
      <c r="N629" s="54">
        <v>37800</v>
      </c>
      <c r="O629" s="54"/>
      <c r="P629" s="54"/>
      <c r="Q629" s="54"/>
      <c r="R629" s="54"/>
      <c r="S629" s="54"/>
      <c r="T629" s="54"/>
      <c r="U629" s="54"/>
      <c r="V629" s="54"/>
      <c r="W629" s="54"/>
      <c r="X629" s="54"/>
      <c r="Y629" s="54"/>
      <c r="Z629" s="54"/>
      <c r="AA629" s="54"/>
      <c r="AB629" s="54"/>
      <c r="AC629" s="52"/>
      <c r="AD629" s="52"/>
    </row>
    <row r="630" spans="1:30" ht="21" customHeight="1">
      <c r="A630" s="180" t="s">
        <v>125</v>
      </c>
      <c r="B630" s="166" t="s">
        <v>560</v>
      </c>
      <c r="C630" s="166" t="s">
        <v>358</v>
      </c>
      <c r="D630" s="166" t="s">
        <v>170</v>
      </c>
      <c r="E630" s="166" t="s">
        <v>171</v>
      </c>
      <c r="F630" s="166" t="s">
        <v>317</v>
      </c>
      <c r="G630" s="166" t="s">
        <v>318</v>
      </c>
      <c r="H630" s="54">
        <v>660000</v>
      </c>
      <c r="I630" s="54">
        <v>660000</v>
      </c>
      <c r="J630" s="54">
        <v>660000</v>
      </c>
      <c r="K630" s="54"/>
      <c r="L630" s="54">
        <v>198000</v>
      </c>
      <c r="M630" s="54"/>
      <c r="N630" s="54">
        <v>462000</v>
      </c>
      <c r="O630" s="54"/>
      <c r="P630" s="54"/>
      <c r="Q630" s="54"/>
      <c r="R630" s="54"/>
      <c r="S630" s="54"/>
      <c r="T630" s="54"/>
      <c r="U630" s="54"/>
      <c r="V630" s="54"/>
      <c r="W630" s="54"/>
      <c r="X630" s="54"/>
      <c r="Y630" s="54"/>
      <c r="Z630" s="54"/>
      <c r="AA630" s="54"/>
      <c r="AB630" s="54"/>
      <c r="AC630" s="52"/>
      <c r="AD630" s="52"/>
    </row>
    <row r="631" spans="1:30" ht="21" customHeight="1">
      <c r="A631" s="180" t="s">
        <v>125</v>
      </c>
      <c r="B631" s="166" t="s">
        <v>560</v>
      </c>
      <c r="C631" s="166" t="s">
        <v>358</v>
      </c>
      <c r="D631" s="166" t="s">
        <v>172</v>
      </c>
      <c r="E631" s="166" t="s">
        <v>173</v>
      </c>
      <c r="F631" s="166" t="s">
        <v>317</v>
      </c>
      <c r="G631" s="166" t="s">
        <v>318</v>
      </c>
      <c r="H631" s="54">
        <v>420000</v>
      </c>
      <c r="I631" s="54">
        <v>420000</v>
      </c>
      <c r="J631" s="54">
        <v>420000</v>
      </c>
      <c r="K631" s="54"/>
      <c r="L631" s="54">
        <v>126000</v>
      </c>
      <c r="M631" s="54"/>
      <c r="N631" s="54">
        <v>294000</v>
      </c>
      <c r="O631" s="54"/>
      <c r="P631" s="54"/>
      <c r="Q631" s="54"/>
      <c r="R631" s="54"/>
      <c r="S631" s="54"/>
      <c r="T631" s="54"/>
      <c r="U631" s="54"/>
      <c r="V631" s="54"/>
      <c r="W631" s="54"/>
      <c r="X631" s="54"/>
      <c r="Y631" s="54"/>
      <c r="Z631" s="54"/>
      <c r="AA631" s="54"/>
      <c r="AB631" s="54"/>
      <c r="AC631" s="52"/>
      <c r="AD631" s="52"/>
    </row>
    <row r="632" spans="1:30" ht="21" customHeight="1">
      <c r="A632" s="180" t="s">
        <v>125</v>
      </c>
      <c r="B632" s="166" t="s">
        <v>561</v>
      </c>
      <c r="C632" s="166" t="s">
        <v>378</v>
      </c>
      <c r="D632" s="166" t="s">
        <v>168</v>
      </c>
      <c r="E632" s="166" t="s">
        <v>169</v>
      </c>
      <c r="F632" s="166" t="s">
        <v>361</v>
      </c>
      <c r="G632" s="166" t="s">
        <v>362</v>
      </c>
      <c r="H632" s="54">
        <v>28522</v>
      </c>
      <c r="I632" s="54">
        <v>28522</v>
      </c>
      <c r="J632" s="54">
        <v>28522</v>
      </c>
      <c r="K632" s="54"/>
      <c r="L632" s="54">
        <v>8556.6</v>
      </c>
      <c r="M632" s="54"/>
      <c r="N632" s="54">
        <v>19965.400000000001</v>
      </c>
      <c r="O632" s="54"/>
      <c r="P632" s="54"/>
      <c r="Q632" s="54"/>
      <c r="R632" s="54"/>
      <c r="S632" s="54"/>
      <c r="T632" s="54"/>
      <c r="U632" s="54"/>
      <c r="V632" s="54"/>
      <c r="W632" s="54"/>
      <c r="X632" s="54"/>
      <c r="Y632" s="54"/>
      <c r="Z632" s="54"/>
      <c r="AA632" s="54"/>
      <c r="AB632" s="54"/>
      <c r="AC632" s="52"/>
      <c r="AD632" s="52"/>
    </row>
    <row r="633" spans="1:30" ht="21" customHeight="1">
      <c r="A633" s="180" t="s">
        <v>125</v>
      </c>
      <c r="B633" s="166" t="s">
        <v>561</v>
      </c>
      <c r="C633" s="166" t="s">
        <v>378</v>
      </c>
      <c r="D633" s="166" t="s">
        <v>170</v>
      </c>
      <c r="E633" s="166" t="s">
        <v>171</v>
      </c>
      <c r="F633" s="166" t="s">
        <v>361</v>
      </c>
      <c r="G633" s="166" t="s">
        <v>362</v>
      </c>
      <c r="H633" s="54">
        <v>463480</v>
      </c>
      <c r="I633" s="54">
        <v>463480</v>
      </c>
      <c r="J633" s="54">
        <v>463480</v>
      </c>
      <c r="K633" s="54"/>
      <c r="L633" s="54">
        <v>139044</v>
      </c>
      <c r="M633" s="54"/>
      <c r="N633" s="54">
        <v>324436</v>
      </c>
      <c r="O633" s="54"/>
      <c r="P633" s="54"/>
      <c r="Q633" s="54"/>
      <c r="R633" s="54"/>
      <c r="S633" s="54"/>
      <c r="T633" s="54"/>
      <c r="U633" s="54"/>
      <c r="V633" s="54"/>
      <c r="W633" s="54"/>
      <c r="X633" s="54"/>
      <c r="Y633" s="54"/>
      <c r="Z633" s="54"/>
      <c r="AA633" s="54"/>
      <c r="AB633" s="54"/>
      <c r="AC633" s="52"/>
      <c r="AD633" s="52"/>
    </row>
    <row r="634" spans="1:30" ht="21" customHeight="1">
      <c r="A634" s="180" t="s">
        <v>125</v>
      </c>
      <c r="B634" s="166" t="s">
        <v>561</v>
      </c>
      <c r="C634" s="166" t="s">
        <v>378</v>
      </c>
      <c r="D634" s="166" t="s">
        <v>172</v>
      </c>
      <c r="E634" s="166" t="s">
        <v>173</v>
      </c>
      <c r="F634" s="166" t="s">
        <v>361</v>
      </c>
      <c r="G634" s="166" t="s">
        <v>362</v>
      </c>
      <c r="H634" s="54">
        <v>328019</v>
      </c>
      <c r="I634" s="54">
        <v>328019</v>
      </c>
      <c r="J634" s="54">
        <v>328019</v>
      </c>
      <c r="K634" s="54"/>
      <c r="L634" s="54">
        <v>98405.7</v>
      </c>
      <c r="M634" s="54"/>
      <c r="N634" s="54">
        <v>229613.3</v>
      </c>
      <c r="O634" s="54"/>
      <c r="P634" s="54"/>
      <c r="Q634" s="54"/>
      <c r="R634" s="54"/>
      <c r="S634" s="54"/>
      <c r="T634" s="54"/>
      <c r="U634" s="54"/>
      <c r="V634" s="54"/>
      <c r="W634" s="54"/>
      <c r="X634" s="54"/>
      <c r="Y634" s="54"/>
      <c r="Z634" s="54"/>
      <c r="AA634" s="54"/>
      <c r="AB634" s="54"/>
      <c r="AC634" s="52"/>
      <c r="AD634" s="52"/>
    </row>
    <row r="635" spans="1:30" ht="21" customHeight="1">
      <c r="A635" s="180" t="s">
        <v>127</v>
      </c>
      <c r="B635" s="166" t="s">
        <v>562</v>
      </c>
      <c r="C635" s="166" t="s">
        <v>316</v>
      </c>
      <c r="D635" s="166" t="s">
        <v>176</v>
      </c>
      <c r="E635" s="166" t="s">
        <v>177</v>
      </c>
      <c r="F635" s="166" t="s">
        <v>311</v>
      </c>
      <c r="G635" s="166" t="s">
        <v>312</v>
      </c>
      <c r="H635" s="54">
        <v>180396</v>
      </c>
      <c r="I635" s="54">
        <v>180396</v>
      </c>
      <c r="J635" s="54">
        <v>180396</v>
      </c>
      <c r="K635" s="54"/>
      <c r="L635" s="54">
        <v>54118.8</v>
      </c>
      <c r="M635" s="54"/>
      <c r="N635" s="54">
        <v>126277.2</v>
      </c>
      <c r="O635" s="54"/>
      <c r="P635" s="54"/>
      <c r="Q635" s="54"/>
      <c r="R635" s="54"/>
      <c r="S635" s="54"/>
      <c r="T635" s="54"/>
      <c r="U635" s="54"/>
      <c r="V635" s="54"/>
      <c r="W635" s="54"/>
      <c r="X635" s="54"/>
      <c r="Y635" s="54"/>
      <c r="Z635" s="54"/>
      <c r="AA635" s="54"/>
      <c r="AB635" s="54"/>
      <c r="AC635" s="52"/>
      <c r="AD635" s="52"/>
    </row>
    <row r="636" spans="1:30" ht="21" customHeight="1">
      <c r="A636" s="180" t="s">
        <v>127</v>
      </c>
      <c r="B636" s="166" t="s">
        <v>562</v>
      </c>
      <c r="C636" s="166" t="s">
        <v>316</v>
      </c>
      <c r="D636" s="166" t="s">
        <v>176</v>
      </c>
      <c r="E636" s="166" t="s">
        <v>177</v>
      </c>
      <c r="F636" s="166" t="s">
        <v>313</v>
      </c>
      <c r="G636" s="166" t="s">
        <v>314</v>
      </c>
      <c r="H636" s="54">
        <v>17004</v>
      </c>
      <c r="I636" s="54">
        <v>17004</v>
      </c>
      <c r="J636" s="54">
        <v>17004</v>
      </c>
      <c r="K636" s="54"/>
      <c r="L636" s="54">
        <v>5101.2</v>
      </c>
      <c r="M636" s="54"/>
      <c r="N636" s="54">
        <v>11902.8</v>
      </c>
      <c r="O636" s="54"/>
      <c r="P636" s="54"/>
      <c r="Q636" s="54"/>
      <c r="R636" s="54"/>
      <c r="S636" s="54"/>
      <c r="T636" s="54"/>
      <c r="U636" s="54"/>
      <c r="V636" s="54"/>
      <c r="W636" s="54"/>
      <c r="X636" s="54"/>
      <c r="Y636" s="54"/>
      <c r="Z636" s="54"/>
      <c r="AA636" s="54"/>
      <c r="AB636" s="54"/>
      <c r="AC636" s="52"/>
      <c r="AD636" s="52"/>
    </row>
    <row r="637" spans="1:30" ht="21" customHeight="1">
      <c r="A637" s="180" t="s">
        <v>127</v>
      </c>
      <c r="B637" s="166" t="s">
        <v>562</v>
      </c>
      <c r="C637" s="166" t="s">
        <v>316</v>
      </c>
      <c r="D637" s="166" t="s">
        <v>176</v>
      </c>
      <c r="E637" s="166" t="s">
        <v>177</v>
      </c>
      <c r="F637" s="166" t="s">
        <v>317</v>
      </c>
      <c r="G637" s="166" t="s">
        <v>318</v>
      </c>
      <c r="H637" s="54">
        <v>53760</v>
      </c>
      <c r="I637" s="54">
        <v>53760</v>
      </c>
      <c r="J637" s="54">
        <v>53760</v>
      </c>
      <c r="K637" s="54"/>
      <c r="L637" s="54">
        <v>16128</v>
      </c>
      <c r="M637" s="54"/>
      <c r="N637" s="54">
        <v>37632</v>
      </c>
      <c r="O637" s="54"/>
      <c r="P637" s="54"/>
      <c r="Q637" s="54"/>
      <c r="R637" s="54"/>
      <c r="S637" s="54"/>
      <c r="T637" s="54"/>
      <c r="U637" s="54"/>
      <c r="V637" s="54"/>
      <c r="W637" s="54"/>
      <c r="X637" s="54"/>
      <c r="Y637" s="54"/>
      <c r="Z637" s="54"/>
      <c r="AA637" s="54"/>
      <c r="AB637" s="54"/>
      <c r="AC637" s="52"/>
      <c r="AD637" s="52"/>
    </row>
    <row r="638" spans="1:30" ht="21" customHeight="1">
      <c r="A638" s="180" t="s">
        <v>127</v>
      </c>
      <c r="B638" s="166" t="s">
        <v>562</v>
      </c>
      <c r="C638" s="166" t="s">
        <v>316</v>
      </c>
      <c r="D638" s="166" t="s">
        <v>176</v>
      </c>
      <c r="E638" s="166" t="s">
        <v>177</v>
      </c>
      <c r="F638" s="166" t="s">
        <v>317</v>
      </c>
      <c r="G638" s="166" t="s">
        <v>318</v>
      </c>
      <c r="H638" s="54">
        <v>26664</v>
      </c>
      <c r="I638" s="54">
        <v>26664</v>
      </c>
      <c r="J638" s="54">
        <v>26664</v>
      </c>
      <c r="K638" s="54"/>
      <c r="L638" s="54">
        <v>7999.2</v>
      </c>
      <c r="M638" s="54"/>
      <c r="N638" s="54">
        <v>18664.8</v>
      </c>
      <c r="O638" s="54"/>
      <c r="P638" s="54"/>
      <c r="Q638" s="54"/>
      <c r="R638" s="54"/>
      <c r="S638" s="54"/>
      <c r="T638" s="54"/>
      <c r="U638" s="54"/>
      <c r="V638" s="54"/>
      <c r="W638" s="54"/>
      <c r="X638" s="54"/>
      <c r="Y638" s="54"/>
      <c r="Z638" s="54"/>
      <c r="AA638" s="54"/>
      <c r="AB638" s="54"/>
      <c r="AC638" s="52"/>
      <c r="AD638" s="52"/>
    </row>
    <row r="639" spans="1:30" ht="21" customHeight="1">
      <c r="A639" s="180" t="s">
        <v>127</v>
      </c>
      <c r="B639" s="166" t="s">
        <v>562</v>
      </c>
      <c r="C639" s="166" t="s">
        <v>316</v>
      </c>
      <c r="D639" s="166" t="s">
        <v>176</v>
      </c>
      <c r="E639" s="166" t="s">
        <v>177</v>
      </c>
      <c r="F639" s="166" t="s">
        <v>317</v>
      </c>
      <c r="G639" s="166" t="s">
        <v>318</v>
      </c>
      <c r="H639" s="54">
        <v>42300</v>
      </c>
      <c r="I639" s="54">
        <v>42300</v>
      </c>
      <c r="J639" s="54">
        <v>42300</v>
      </c>
      <c r="K639" s="54"/>
      <c r="L639" s="54">
        <v>12690</v>
      </c>
      <c r="M639" s="54"/>
      <c r="N639" s="54">
        <v>29610</v>
      </c>
      <c r="O639" s="54"/>
      <c r="P639" s="54"/>
      <c r="Q639" s="54"/>
      <c r="R639" s="54"/>
      <c r="S639" s="54"/>
      <c r="T639" s="54"/>
      <c r="U639" s="54"/>
      <c r="V639" s="54"/>
      <c r="W639" s="54"/>
      <c r="X639" s="54"/>
      <c r="Y639" s="54"/>
      <c r="Z639" s="54"/>
      <c r="AA639" s="54"/>
      <c r="AB639" s="54"/>
      <c r="AC639" s="52"/>
      <c r="AD639" s="52"/>
    </row>
    <row r="640" spans="1:30" ht="21" customHeight="1">
      <c r="A640" s="180" t="s">
        <v>127</v>
      </c>
      <c r="B640" s="166" t="s">
        <v>563</v>
      </c>
      <c r="C640" s="166" t="s">
        <v>320</v>
      </c>
      <c r="D640" s="166" t="s">
        <v>176</v>
      </c>
      <c r="E640" s="166" t="s">
        <v>177</v>
      </c>
      <c r="F640" s="166" t="s">
        <v>321</v>
      </c>
      <c r="G640" s="166" t="s">
        <v>322</v>
      </c>
      <c r="H640" s="54">
        <v>3351.57</v>
      </c>
      <c r="I640" s="54">
        <v>3351.57</v>
      </c>
      <c r="J640" s="54">
        <v>3351.57</v>
      </c>
      <c r="K640" s="54"/>
      <c r="L640" s="54">
        <v>1005.47</v>
      </c>
      <c r="M640" s="54"/>
      <c r="N640" s="54">
        <v>2346.1</v>
      </c>
      <c r="O640" s="54"/>
      <c r="P640" s="54"/>
      <c r="Q640" s="54"/>
      <c r="R640" s="54"/>
      <c r="S640" s="54"/>
      <c r="T640" s="54"/>
      <c r="U640" s="54"/>
      <c r="V640" s="54"/>
      <c r="W640" s="54"/>
      <c r="X640" s="54"/>
      <c r="Y640" s="54"/>
      <c r="Z640" s="54"/>
      <c r="AA640" s="54"/>
      <c r="AB640" s="54"/>
      <c r="AC640" s="52"/>
      <c r="AD640" s="52"/>
    </row>
    <row r="641" spans="1:30" ht="21" customHeight="1">
      <c r="A641" s="180" t="s">
        <v>127</v>
      </c>
      <c r="B641" s="166" t="s">
        <v>563</v>
      </c>
      <c r="C641" s="166" t="s">
        <v>320</v>
      </c>
      <c r="D641" s="166" t="s">
        <v>208</v>
      </c>
      <c r="E641" s="166" t="s">
        <v>209</v>
      </c>
      <c r="F641" s="166" t="s">
        <v>323</v>
      </c>
      <c r="G641" s="166" t="s">
        <v>324</v>
      </c>
      <c r="H641" s="54">
        <v>56505.120000000003</v>
      </c>
      <c r="I641" s="54">
        <v>56505.120000000003</v>
      </c>
      <c r="J641" s="54">
        <v>56505.120000000003</v>
      </c>
      <c r="K641" s="54"/>
      <c r="L641" s="54">
        <v>16951.54</v>
      </c>
      <c r="M641" s="54"/>
      <c r="N641" s="54">
        <v>39553.58</v>
      </c>
      <c r="O641" s="54"/>
      <c r="P641" s="54"/>
      <c r="Q641" s="54"/>
      <c r="R641" s="54"/>
      <c r="S641" s="54"/>
      <c r="T641" s="54"/>
      <c r="U641" s="54"/>
      <c r="V641" s="54"/>
      <c r="W641" s="54"/>
      <c r="X641" s="54"/>
      <c r="Y641" s="54"/>
      <c r="Z641" s="54"/>
      <c r="AA641" s="54"/>
      <c r="AB641" s="54"/>
      <c r="AC641" s="52"/>
      <c r="AD641" s="52"/>
    </row>
    <row r="642" spans="1:30" ht="21" customHeight="1">
      <c r="A642" s="180" t="s">
        <v>127</v>
      </c>
      <c r="B642" s="166" t="s">
        <v>563</v>
      </c>
      <c r="C642" s="166" t="s">
        <v>320</v>
      </c>
      <c r="D642" s="166" t="s">
        <v>222</v>
      </c>
      <c r="E642" s="166" t="s">
        <v>223</v>
      </c>
      <c r="F642" s="166" t="s">
        <v>327</v>
      </c>
      <c r="G642" s="166" t="s">
        <v>328</v>
      </c>
      <c r="H642" s="54">
        <v>26812.560000000001</v>
      </c>
      <c r="I642" s="54">
        <v>26812.560000000001</v>
      </c>
      <c r="J642" s="54">
        <v>26812.560000000001</v>
      </c>
      <c r="K642" s="54"/>
      <c r="L642" s="54">
        <v>8043.77</v>
      </c>
      <c r="M642" s="54"/>
      <c r="N642" s="54">
        <v>18768.79</v>
      </c>
      <c r="O642" s="54"/>
      <c r="P642" s="54"/>
      <c r="Q642" s="54"/>
      <c r="R642" s="54"/>
      <c r="S642" s="54"/>
      <c r="T642" s="54"/>
      <c r="U642" s="54"/>
      <c r="V642" s="54"/>
      <c r="W642" s="54"/>
      <c r="X642" s="54"/>
      <c r="Y642" s="54"/>
      <c r="Z642" s="54"/>
      <c r="AA642" s="54"/>
      <c r="AB642" s="54"/>
      <c r="AC642" s="52"/>
      <c r="AD642" s="52"/>
    </row>
    <row r="643" spans="1:30" ht="21" customHeight="1">
      <c r="A643" s="180" t="s">
        <v>127</v>
      </c>
      <c r="B643" s="166" t="s">
        <v>563</v>
      </c>
      <c r="C643" s="166" t="s">
        <v>320</v>
      </c>
      <c r="D643" s="166" t="s">
        <v>222</v>
      </c>
      <c r="E643" s="166" t="s">
        <v>223</v>
      </c>
      <c r="F643" s="166" t="s">
        <v>327</v>
      </c>
      <c r="G643" s="166" t="s">
        <v>328</v>
      </c>
      <c r="H643" s="54">
        <v>2010.94</v>
      </c>
      <c r="I643" s="54">
        <v>2010.94</v>
      </c>
      <c r="J643" s="54">
        <v>2010.94</v>
      </c>
      <c r="K643" s="54"/>
      <c r="L643" s="54">
        <v>603.28</v>
      </c>
      <c r="M643" s="54"/>
      <c r="N643" s="54">
        <v>1407.66</v>
      </c>
      <c r="O643" s="54"/>
      <c r="P643" s="54"/>
      <c r="Q643" s="54"/>
      <c r="R643" s="54"/>
      <c r="S643" s="54"/>
      <c r="T643" s="54"/>
      <c r="U643" s="54"/>
      <c r="V643" s="54"/>
      <c r="W643" s="54"/>
      <c r="X643" s="54"/>
      <c r="Y643" s="54"/>
      <c r="Z643" s="54"/>
      <c r="AA643" s="54"/>
      <c r="AB643" s="54"/>
      <c r="AC643" s="52"/>
      <c r="AD643" s="52"/>
    </row>
    <row r="644" spans="1:30" ht="21" customHeight="1">
      <c r="A644" s="180" t="s">
        <v>127</v>
      </c>
      <c r="B644" s="166" t="s">
        <v>563</v>
      </c>
      <c r="C644" s="166" t="s">
        <v>320</v>
      </c>
      <c r="D644" s="166" t="s">
        <v>224</v>
      </c>
      <c r="E644" s="166" t="s">
        <v>225</v>
      </c>
      <c r="F644" s="166" t="s">
        <v>321</v>
      </c>
      <c r="G644" s="166" t="s">
        <v>322</v>
      </c>
      <c r="H644" s="54">
        <v>720</v>
      </c>
      <c r="I644" s="54">
        <v>720</v>
      </c>
      <c r="J644" s="54">
        <v>720</v>
      </c>
      <c r="K644" s="54"/>
      <c r="L644" s="54">
        <v>216</v>
      </c>
      <c r="M644" s="54"/>
      <c r="N644" s="54">
        <v>504</v>
      </c>
      <c r="O644" s="54"/>
      <c r="P644" s="54"/>
      <c r="Q644" s="54"/>
      <c r="R644" s="54"/>
      <c r="S644" s="54"/>
      <c r="T644" s="54"/>
      <c r="U644" s="54"/>
      <c r="V644" s="54"/>
      <c r="W644" s="54"/>
      <c r="X644" s="54"/>
      <c r="Y644" s="54"/>
      <c r="Z644" s="54"/>
      <c r="AA644" s="54"/>
      <c r="AB644" s="54"/>
      <c r="AC644" s="52"/>
      <c r="AD644" s="52"/>
    </row>
    <row r="645" spans="1:30" ht="21" customHeight="1">
      <c r="A645" s="180" t="s">
        <v>127</v>
      </c>
      <c r="B645" s="166" t="s">
        <v>563</v>
      </c>
      <c r="C645" s="166" t="s">
        <v>320</v>
      </c>
      <c r="D645" s="166" t="s">
        <v>224</v>
      </c>
      <c r="E645" s="166" t="s">
        <v>225</v>
      </c>
      <c r="F645" s="166" t="s">
        <v>321</v>
      </c>
      <c r="G645" s="166" t="s">
        <v>322</v>
      </c>
      <c r="H645" s="54">
        <v>1005.47</v>
      </c>
      <c r="I645" s="54">
        <v>1005.47</v>
      </c>
      <c r="J645" s="54">
        <v>1005.47</v>
      </c>
      <c r="K645" s="54"/>
      <c r="L645" s="54">
        <v>301.64</v>
      </c>
      <c r="M645" s="54"/>
      <c r="N645" s="54">
        <v>703.83</v>
      </c>
      <c r="O645" s="54"/>
      <c r="P645" s="54"/>
      <c r="Q645" s="54"/>
      <c r="R645" s="54"/>
      <c r="S645" s="54"/>
      <c r="T645" s="54"/>
      <c r="U645" s="54"/>
      <c r="V645" s="54"/>
      <c r="W645" s="54"/>
      <c r="X645" s="54"/>
      <c r="Y645" s="54"/>
      <c r="Z645" s="54"/>
      <c r="AA645" s="54"/>
      <c r="AB645" s="54"/>
      <c r="AC645" s="52"/>
      <c r="AD645" s="52"/>
    </row>
    <row r="646" spans="1:30" ht="21" customHeight="1">
      <c r="A646" s="180" t="s">
        <v>127</v>
      </c>
      <c r="B646" s="166" t="s">
        <v>564</v>
      </c>
      <c r="C646" s="166" t="s">
        <v>231</v>
      </c>
      <c r="D646" s="166" t="s">
        <v>230</v>
      </c>
      <c r="E646" s="166" t="s">
        <v>231</v>
      </c>
      <c r="F646" s="166" t="s">
        <v>330</v>
      </c>
      <c r="G646" s="166" t="s">
        <v>231</v>
      </c>
      <c r="H646" s="54">
        <v>37056</v>
      </c>
      <c r="I646" s="54">
        <v>37056</v>
      </c>
      <c r="J646" s="54">
        <v>37056</v>
      </c>
      <c r="K646" s="54"/>
      <c r="L646" s="54">
        <v>11116.8</v>
      </c>
      <c r="M646" s="54"/>
      <c r="N646" s="54">
        <v>25939.200000000001</v>
      </c>
      <c r="O646" s="54"/>
      <c r="P646" s="54"/>
      <c r="Q646" s="54"/>
      <c r="R646" s="54"/>
      <c r="S646" s="54"/>
      <c r="T646" s="54"/>
      <c r="U646" s="54"/>
      <c r="V646" s="54"/>
      <c r="W646" s="54"/>
      <c r="X646" s="54"/>
      <c r="Y646" s="54"/>
      <c r="Z646" s="54"/>
      <c r="AA646" s="54"/>
      <c r="AB646" s="54"/>
      <c r="AC646" s="52"/>
      <c r="AD646" s="52"/>
    </row>
    <row r="647" spans="1:30" ht="21" customHeight="1">
      <c r="A647" s="180" t="s">
        <v>127</v>
      </c>
      <c r="B647" s="166" t="s">
        <v>565</v>
      </c>
      <c r="C647" s="166" t="s">
        <v>358</v>
      </c>
      <c r="D647" s="166" t="s">
        <v>176</v>
      </c>
      <c r="E647" s="166" t="s">
        <v>177</v>
      </c>
      <c r="F647" s="166" t="s">
        <v>317</v>
      </c>
      <c r="G647" s="166" t="s">
        <v>318</v>
      </c>
      <c r="H647" s="54">
        <v>18000</v>
      </c>
      <c r="I647" s="54">
        <v>18000</v>
      </c>
      <c r="J647" s="54">
        <v>18000</v>
      </c>
      <c r="K647" s="54"/>
      <c r="L647" s="54">
        <v>5400</v>
      </c>
      <c r="M647" s="54"/>
      <c r="N647" s="54">
        <v>12600</v>
      </c>
      <c r="O647" s="54"/>
      <c r="P647" s="54"/>
      <c r="Q647" s="54"/>
      <c r="R647" s="54"/>
      <c r="S647" s="54"/>
      <c r="T647" s="54"/>
      <c r="U647" s="54"/>
      <c r="V647" s="54"/>
      <c r="W647" s="54"/>
      <c r="X647" s="54"/>
      <c r="Y647" s="54"/>
      <c r="Z647" s="54"/>
      <c r="AA647" s="54"/>
      <c r="AB647" s="54"/>
      <c r="AC647" s="52"/>
      <c r="AD647" s="52"/>
    </row>
    <row r="648" spans="1:30" ht="21" customHeight="1">
      <c r="A648" s="180" t="s">
        <v>127</v>
      </c>
      <c r="B648" s="166" t="s">
        <v>566</v>
      </c>
      <c r="C648" s="166" t="s">
        <v>378</v>
      </c>
      <c r="D648" s="166" t="s">
        <v>176</v>
      </c>
      <c r="E648" s="166" t="s">
        <v>177</v>
      </c>
      <c r="F648" s="166" t="s">
        <v>361</v>
      </c>
      <c r="G648" s="166" t="s">
        <v>362</v>
      </c>
      <c r="H648" s="54">
        <v>15033</v>
      </c>
      <c r="I648" s="54">
        <v>15033</v>
      </c>
      <c r="J648" s="54">
        <v>15033</v>
      </c>
      <c r="K648" s="54"/>
      <c r="L648" s="54">
        <v>4509.8999999999996</v>
      </c>
      <c r="M648" s="54"/>
      <c r="N648" s="54">
        <v>10523.1</v>
      </c>
      <c r="O648" s="54"/>
      <c r="P648" s="54"/>
      <c r="Q648" s="54"/>
      <c r="R648" s="54"/>
      <c r="S648" s="54"/>
      <c r="T648" s="54"/>
      <c r="U648" s="54"/>
      <c r="V648" s="54"/>
      <c r="W648" s="54"/>
      <c r="X648" s="54"/>
      <c r="Y648" s="54"/>
      <c r="Z648" s="54"/>
      <c r="AA648" s="54"/>
      <c r="AB648" s="54"/>
      <c r="AC648" s="52"/>
      <c r="AD648" s="52"/>
    </row>
    <row r="649" spans="1:30" ht="21" customHeight="1">
      <c r="A649" s="180" t="s">
        <v>129</v>
      </c>
      <c r="B649" s="166" t="s">
        <v>567</v>
      </c>
      <c r="C649" s="166" t="s">
        <v>316</v>
      </c>
      <c r="D649" s="166" t="s">
        <v>176</v>
      </c>
      <c r="E649" s="166" t="s">
        <v>177</v>
      </c>
      <c r="F649" s="166" t="s">
        <v>311</v>
      </c>
      <c r="G649" s="166" t="s">
        <v>312</v>
      </c>
      <c r="H649" s="54">
        <v>493812</v>
      </c>
      <c r="I649" s="54">
        <v>493812</v>
      </c>
      <c r="J649" s="54">
        <v>493812</v>
      </c>
      <c r="K649" s="54"/>
      <c r="L649" s="54">
        <v>148143.6</v>
      </c>
      <c r="M649" s="54"/>
      <c r="N649" s="54">
        <v>345668.4</v>
      </c>
      <c r="O649" s="54"/>
      <c r="P649" s="54"/>
      <c r="Q649" s="54"/>
      <c r="R649" s="54"/>
      <c r="S649" s="54"/>
      <c r="T649" s="54"/>
      <c r="U649" s="54"/>
      <c r="V649" s="54"/>
      <c r="W649" s="54"/>
      <c r="X649" s="54"/>
      <c r="Y649" s="54"/>
      <c r="Z649" s="54"/>
      <c r="AA649" s="54"/>
      <c r="AB649" s="54"/>
      <c r="AC649" s="52"/>
      <c r="AD649" s="52"/>
    </row>
    <row r="650" spans="1:30" ht="21" customHeight="1">
      <c r="A650" s="180" t="s">
        <v>129</v>
      </c>
      <c r="B650" s="166" t="s">
        <v>567</v>
      </c>
      <c r="C650" s="166" t="s">
        <v>316</v>
      </c>
      <c r="D650" s="166" t="s">
        <v>176</v>
      </c>
      <c r="E650" s="166" t="s">
        <v>177</v>
      </c>
      <c r="F650" s="166" t="s">
        <v>313</v>
      </c>
      <c r="G650" s="166" t="s">
        <v>314</v>
      </c>
      <c r="H650" s="54">
        <v>48060</v>
      </c>
      <c r="I650" s="54">
        <v>48060</v>
      </c>
      <c r="J650" s="54">
        <v>48060</v>
      </c>
      <c r="K650" s="54"/>
      <c r="L650" s="54">
        <v>14418</v>
      </c>
      <c r="M650" s="54"/>
      <c r="N650" s="54">
        <v>33642</v>
      </c>
      <c r="O650" s="54"/>
      <c r="P650" s="54"/>
      <c r="Q650" s="54"/>
      <c r="R650" s="54"/>
      <c r="S650" s="54"/>
      <c r="T650" s="54"/>
      <c r="U650" s="54"/>
      <c r="V650" s="54"/>
      <c r="W650" s="54"/>
      <c r="X650" s="54"/>
      <c r="Y650" s="54"/>
      <c r="Z650" s="54"/>
      <c r="AA650" s="54"/>
      <c r="AB650" s="54"/>
      <c r="AC650" s="52"/>
      <c r="AD650" s="52"/>
    </row>
    <row r="651" spans="1:30" ht="21" customHeight="1">
      <c r="A651" s="180" t="s">
        <v>129</v>
      </c>
      <c r="B651" s="166" t="s">
        <v>567</v>
      </c>
      <c r="C651" s="166" t="s">
        <v>316</v>
      </c>
      <c r="D651" s="166" t="s">
        <v>176</v>
      </c>
      <c r="E651" s="166" t="s">
        <v>177</v>
      </c>
      <c r="F651" s="166" t="s">
        <v>317</v>
      </c>
      <c r="G651" s="166" t="s">
        <v>318</v>
      </c>
      <c r="H651" s="54">
        <v>76068</v>
      </c>
      <c r="I651" s="54">
        <v>76068</v>
      </c>
      <c r="J651" s="54">
        <v>76068</v>
      </c>
      <c r="K651" s="54"/>
      <c r="L651" s="54">
        <v>22820.400000000001</v>
      </c>
      <c r="M651" s="54"/>
      <c r="N651" s="54">
        <v>53247.6</v>
      </c>
      <c r="O651" s="54"/>
      <c r="P651" s="54"/>
      <c r="Q651" s="54"/>
      <c r="R651" s="54"/>
      <c r="S651" s="54"/>
      <c r="T651" s="54"/>
      <c r="U651" s="54"/>
      <c r="V651" s="54"/>
      <c r="W651" s="54"/>
      <c r="X651" s="54"/>
      <c r="Y651" s="54"/>
      <c r="Z651" s="54"/>
      <c r="AA651" s="54"/>
      <c r="AB651" s="54"/>
      <c r="AC651" s="52"/>
      <c r="AD651" s="52"/>
    </row>
    <row r="652" spans="1:30" ht="21" customHeight="1">
      <c r="A652" s="180" t="s">
        <v>129</v>
      </c>
      <c r="B652" s="166" t="s">
        <v>567</v>
      </c>
      <c r="C652" s="166" t="s">
        <v>316</v>
      </c>
      <c r="D652" s="166" t="s">
        <v>176</v>
      </c>
      <c r="E652" s="166" t="s">
        <v>177</v>
      </c>
      <c r="F652" s="166" t="s">
        <v>317</v>
      </c>
      <c r="G652" s="166" t="s">
        <v>318</v>
      </c>
      <c r="H652" s="54">
        <v>156432</v>
      </c>
      <c r="I652" s="54">
        <v>156432</v>
      </c>
      <c r="J652" s="54">
        <v>156432</v>
      </c>
      <c r="K652" s="54"/>
      <c r="L652" s="54">
        <v>46929.599999999999</v>
      </c>
      <c r="M652" s="54"/>
      <c r="N652" s="54">
        <v>109502.39999999999</v>
      </c>
      <c r="O652" s="54"/>
      <c r="P652" s="54"/>
      <c r="Q652" s="54"/>
      <c r="R652" s="54"/>
      <c r="S652" s="54"/>
      <c r="T652" s="54"/>
      <c r="U652" s="54"/>
      <c r="V652" s="54"/>
      <c r="W652" s="54"/>
      <c r="X652" s="54"/>
      <c r="Y652" s="54"/>
      <c r="Z652" s="54"/>
      <c r="AA652" s="54"/>
      <c r="AB652" s="54"/>
      <c r="AC652" s="52"/>
      <c r="AD652" s="52"/>
    </row>
    <row r="653" spans="1:30" ht="21" customHeight="1">
      <c r="A653" s="180" t="s">
        <v>129</v>
      </c>
      <c r="B653" s="166" t="s">
        <v>567</v>
      </c>
      <c r="C653" s="166" t="s">
        <v>316</v>
      </c>
      <c r="D653" s="166" t="s">
        <v>176</v>
      </c>
      <c r="E653" s="166" t="s">
        <v>177</v>
      </c>
      <c r="F653" s="166" t="s">
        <v>317</v>
      </c>
      <c r="G653" s="166" t="s">
        <v>318</v>
      </c>
      <c r="H653" s="54">
        <v>123120</v>
      </c>
      <c r="I653" s="54">
        <v>123120</v>
      </c>
      <c r="J653" s="54">
        <v>123120</v>
      </c>
      <c r="K653" s="54"/>
      <c r="L653" s="54">
        <v>36936</v>
      </c>
      <c r="M653" s="54"/>
      <c r="N653" s="54">
        <v>86184</v>
      </c>
      <c r="O653" s="54"/>
      <c r="P653" s="54"/>
      <c r="Q653" s="54"/>
      <c r="R653" s="54"/>
      <c r="S653" s="54"/>
      <c r="T653" s="54"/>
      <c r="U653" s="54"/>
      <c r="V653" s="54"/>
      <c r="W653" s="54"/>
      <c r="X653" s="54"/>
      <c r="Y653" s="54"/>
      <c r="Z653" s="54"/>
      <c r="AA653" s="54"/>
      <c r="AB653" s="54"/>
      <c r="AC653" s="52"/>
      <c r="AD653" s="52"/>
    </row>
    <row r="654" spans="1:30" ht="21" customHeight="1">
      <c r="A654" s="180" t="s">
        <v>129</v>
      </c>
      <c r="B654" s="166" t="s">
        <v>568</v>
      </c>
      <c r="C654" s="166" t="s">
        <v>320</v>
      </c>
      <c r="D654" s="166" t="s">
        <v>176</v>
      </c>
      <c r="E654" s="166" t="s">
        <v>177</v>
      </c>
      <c r="F654" s="166" t="s">
        <v>321</v>
      </c>
      <c r="G654" s="166" t="s">
        <v>322</v>
      </c>
      <c r="H654" s="54">
        <v>9386.43</v>
      </c>
      <c r="I654" s="54">
        <v>9386.43</v>
      </c>
      <c r="J654" s="54">
        <v>9386.43</v>
      </c>
      <c r="K654" s="54"/>
      <c r="L654" s="54">
        <v>2815.93</v>
      </c>
      <c r="M654" s="54"/>
      <c r="N654" s="54">
        <v>6570.5</v>
      </c>
      <c r="O654" s="54"/>
      <c r="P654" s="54"/>
      <c r="Q654" s="54"/>
      <c r="R654" s="54"/>
      <c r="S654" s="54"/>
      <c r="T654" s="54"/>
      <c r="U654" s="54"/>
      <c r="V654" s="54"/>
      <c r="W654" s="54"/>
      <c r="X654" s="54"/>
      <c r="Y654" s="54"/>
      <c r="Z654" s="54"/>
      <c r="AA654" s="54"/>
      <c r="AB654" s="54"/>
      <c r="AC654" s="52"/>
      <c r="AD654" s="52"/>
    </row>
    <row r="655" spans="1:30" ht="21" customHeight="1">
      <c r="A655" s="180" t="s">
        <v>129</v>
      </c>
      <c r="B655" s="166" t="s">
        <v>568</v>
      </c>
      <c r="C655" s="166" t="s">
        <v>320</v>
      </c>
      <c r="D655" s="166" t="s">
        <v>208</v>
      </c>
      <c r="E655" s="166" t="s">
        <v>209</v>
      </c>
      <c r="F655" s="166" t="s">
        <v>323</v>
      </c>
      <c r="G655" s="166" t="s">
        <v>324</v>
      </c>
      <c r="H655" s="54">
        <v>158822.88</v>
      </c>
      <c r="I655" s="54">
        <v>158822.88</v>
      </c>
      <c r="J655" s="54">
        <v>158822.88</v>
      </c>
      <c r="K655" s="54"/>
      <c r="L655" s="54">
        <v>47646.86</v>
      </c>
      <c r="M655" s="54"/>
      <c r="N655" s="54">
        <v>111176.02</v>
      </c>
      <c r="O655" s="54"/>
      <c r="P655" s="54"/>
      <c r="Q655" s="54"/>
      <c r="R655" s="54"/>
      <c r="S655" s="54"/>
      <c r="T655" s="54"/>
      <c r="U655" s="54"/>
      <c r="V655" s="54"/>
      <c r="W655" s="54"/>
      <c r="X655" s="54"/>
      <c r="Y655" s="54"/>
      <c r="Z655" s="54"/>
      <c r="AA655" s="54"/>
      <c r="AB655" s="54"/>
      <c r="AC655" s="52"/>
      <c r="AD655" s="52"/>
    </row>
    <row r="656" spans="1:30" ht="21" customHeight="1">
      <c r="A656" s="180" t="s">
        <v>129</v>
      </c>
      <c r="B656" s="166" t="s">
        <v>568</v>
      </c>
      <c r="C656" s="166" t="s">
        <v>320</v>
      </c>
      <c r="D656" s="166" t="s">
        <v>222</v>
      </c>
      <c r="E656" s="166" t="s">
        <v>223</v>
      </c>
      <c r="F656" s="166" t="s">
        <v>327</v>
      </c>
      <c r="G656" s="166" t="s">
        <v>328</v>
      </c>
      <c r="H656" s="54">
        <v>5631.86</v>
      </c>
      <c r="I656" s="54">
        <v>5631.86</v>
      </c>
      <c r="J656" s="54">
        <v>5631.86</v>
      </c>
      <c r="K656" s="54"/>
      <c r="L656" s="54">
        <v>1689.56</v>
      </c>
      <c r="M656" s="54"/>
      <c r="N656" s="54">
        <v>3942.3</v>
      </c>
      <c r="O656" s="54"/>
      <c r="P656" s="54"/>
      <c r="Q656" s="54"/>
      <c r="R656" s="54"/>
      <c r="S656" s="54"/>
      <c r="T656" s="54"/>
      <c r="U656" s="54"/>
      <c r="V656" s="54"/>
      <c r="W656" s="54"/>
      <c r="X656" s="54"/>
      <c r="Y656" s="54"/>
      <c r="Z656" s="54"/>
      <c r="AA656" s="54"/>
      <c r="AB656" s="54"/>
      <c r="AC656" s="52"/>
      <c r="AD656" s="52"/>
    </row>
    <row r="657" spans="1:30" ht="21" customHeight="1">
      <c r="A657" s="180" t="s">
        <v>129</v>
      </c>
      <c r="B657" s="166" t="s">
        <v>568</v>
      </c>
      <c r="C657" s="166" t="s">
        <v>320</v>
      </c>
      <c r="D657" s="166" t="s">
        <v>222</v>
      </c>
      <c r="E657" s="166" t="s">
        <v>223</v>
      </c>
      <c r="F657" s="166" t="s">
        <v>327</v>
      </c>
      <c r="G657" s="166" t="s">
        <v>328</v>
      </c>
      <c r="H657" s="54">
        <v>75091.44</v>
      </c>
      <c r="I657" s="54">
        <v>75091.44</v>
      </c>
      <c r="J657" s="54">
        <v>75091.44</v>
      </c>
      <c r="K657" s="54"/>
      <c r="L657" s="54">
        <v>22527.43</v>
      </c>
      <c r="M657" s="54"/>
      <c r="N657" s="54">
        <v>52564.01</v>
      </c>
      <c r="O657" s="54"/>
      <c r="P657" s="54"/>
      <c r="Q657" s="54"/>
      <c r="R657" s="54"/>
      <c r="S657" s="54"/>
      <c r="T657" s="54"/>
      <c r="U657" s="54"/>
      <c r="V657" s="54"/>
      <c r="W657" s="54"/>
      <c r="X657" s="54"/>
      <c r="Y657" s="54"/>
      <c r="Z657" s="54"/>
      <c r="AA657" s="54"/>
      <c r="AB657" s="54"/>
      <c r="AC657" s="52"/>
      <c r="AD657" s="52"/>
    </row>
    <row r="658" spans="1:30" ht="21" customHeight="1">
      <c r="A658" s="180" t="s">
        <v>129</v>
      </c>
      <c r="B658" s="166" t="s">
        <v>568</v>
      </c>
      <c r="C658" s="166" t="s">
        <v>320</v>
      </c>
      <c r="D658" s="166" t="s">
        <v>224</v>
      </c>
      <c r="E658" s="166" t="s">
        <v>225</v>
      </c>
      <c r="F658" s="166" t="s">
        <v>321</v>
      </c>
      <c r="G658" s="166" t="s">
        <v>322</v>
      </c>
      <c r="H658" s="54">
        <v>2815.93</v>
      </c>
      <c r="I658" s="54">
        <v>2815.93</v>
      </c>
      <c r="J658" s="54">
        <v>2815.93</v>
      </c>
      <c r="K658" s="54"/>
      <c r="L658" s="54">
        <v>844.78</v>
      </c>
      <c r="M658" s="54"/>
      <c r="N658" s="54">
        <v>1971.15</v>
      </c>
      <c r="O658" s="54"/>
      <c r="P658" s="54"/>
      <c r="Q658" s="54"/>
      <c r="R658" s="54"/>
      <c r="S658" s="54"/>
      <c r="T658" s="54"/>
      <c r="U658" s="54"/>
      <c r="V658" s="54"/>
      <c r="W658" s="54"/>
      <c r="X658" s="54"/>
      <c r="Y658" s="54"/>
      <c r="Z658" s="54"/>
      <c r="AA658" s="54"/>
      <c r="AB658" s="54"/>
      <c r="AC658" s="52"/>
      <c r="AD658" s="52"/>
    </row>
    <row r="659" spans="1:30" ht="21" customHeight="1">
      <c r="A659" s="180" t="s">
        <v>129</v>
      </c>
      <c r="B659" s="166" t="s">
        <v>568</v>
      </c>
      <c r="C659" s="166" t="s">
        <v>320</v>
      </c>
      <c r="D659" s="166" t="s">
        <v>224</v>
      </c>
      <c r="E659" s="166" t="s">
        <v>225</v>
      </c>
      <c r="F659" s="166" t="s">
        <v>321</v>
      </c>
      <c r="G659" s="166" t="s">
        <v>322</v>
      </c>
      <c r="H659" s="54">
        <v>2400</v>
      </c>
      <c r="I659" s="54">
        <v>2400</v>
      </c>
      <c r="J659" s="54">
        <v>2400</v>
      </c>
      <c r="K659" s="54"/>
      <c r="L659" s="54">
        <v>720</v>
      </c>
      <c r="M659" s="54"/>
      <c r="N659" s="54">
        <v>1680</v>
      </c>
      <c r="O659" s="54"/>
      <c r="P659" s="54"/>
      <c r="Q659" s="54"/>
      <c r="R659" s="54"/>
      <c r="S659" s="54"/>
      <c r="T659" s="54"/>
      <c r="U659" s="54"/>
      <c r="V659" s="54"/>
      <c r="W659" s="54"/>
      <c r="X659" s="54"/>
      <c r="Y659" s="54"/>
      <c r="Z659" s="54"/>
      <c r="AA659" s="54"/>
      <c r="AB659" s="54"/>
      <c r="AC659" s="52"/>
      <c r="AD659" s="52"/>
    </row>
    <row r="660" spans="1:30" ht="21" customHeight="1">
      <c r="A660" s="180" t="s">
        <v>129</v>
      </c>
      <c r="B660" s="166" t="s">
        <v>569</v>
      </c>
      <c r="C660" s="166" t="s">
        <v>231</v>
      </c>
      <c r="D660" s="166" t="s">
        <v>230</v>
      </c>
      <c r="E660" s="166" t="s">
        <v>231</v>
      </c>
      <c r="F660" s="166" t="s">
        <v>330</v>
      </c>
      <c r="G660" s="166" t="s">
        <v>231</v>
      </c>
      <c r="H660" s="54">
        <v>103020</v>
      </c>
      <c r="I660" s="54">
        <v>103020</v>
      </c>
      <c r="J660" s="54">
        <v>103020</v>
      </c>
      <c r="K660" s="54"/>
      <c r="L660" s="54">
        <v>30906</v>
      </c>
      <c r="M660" s="54"/>
      <c r="N660" s="54">
        <v>72114</v>
      </c>
      <c r="O660" s="54"/>
      <c r="P660" s="54"/>
      <c r="Q660" s="54"/>
      <c r="R660" s="54"/>
      <c r="S660" s="54"/>
      <c r="T660" s="54"/>
      <c r="U660" s="54"/>
      <c r="V660" s="54"/>
      <c r="W660" s="54"/>
      <c r="X660" s="54"/>
      <c r="Y660" s="54"/>
      <c r="Z660" s="54"/>
      <c r="AA660" s="54"/>
      <c r="AB660" s="54"/>
      <c r="AC660" s="52"/>
      <c r="AD660" s="52"/>
    </row>
    <row r="661" spans="1:30" ht="21" customHeight="1">
      <c r="A661" s="180" t="s">
        <v>129</v>
      </c>
      <c r="B661" s="166" t="s">
        <v>570</v>
      </c>
      <c r="C661" s="166" t="s">
        <v>343</v>
      </c>
      <c r="D661" s="166" t="s">
        <v>176</v>
      </c>
      <c r="E661" s="166" t="s">
        <v>177</v>
      </c>
      <c r="F661" s="166" t="s">
        <v>344</v>
      </c>
      <c r="G661" s="166" t="s">
        <v>343</v>
      </c>
      <c r="H661" s="54">
        <v>17949.84</v>
      </c>
      <c r="I661" s="54">
        <v>17949.84</v>
      </c>
      <c r="J661" s="54">
        <v>17949.84</v>
      </c>
      <c r="K661" s="54"/>
      <c r="L661" s="54">
        <v>5384.95</v>
      </c>
      <c r="M661" s="54"/>
      <c r="N661" s="54">
        <v>12564.89</v>
      </c>
      <c r="O661" s="54"/>
      <c r="P661" s="54"/>
      <c r="Q661" s="54"/>
      <c r="R661" s="54"/>
      <c r="S661" s="54"/>
      <c r="T661" s="54"/>
      <c r="U661" s="54"/>
      <c r="V661" s="54"/>
      <c r="W661" s="54"/>
      <c r="X661" s="54"/>
      <c r="Y661" s="54"/>
      <c r="Z661" s="54"/>
      <c r="AA661" s="54"/>
      <c r="AB661" s="54"/>
      <c r="AC661" s="52"/>
      <c r="AD661" s="52"/>
    </row>
    <row r="662" spans="1:30" ht="21" customHeight="1">
      <c r="A662" s="180" t="s">
        <v>129</v>
      </c>
      <c r="B662" s="166" t="s">
        <v>571</v>
      </c>
      <c r="C662" s="166" t="s">
        <v>285</v>
      </c>
      <c r="D662" s="166" t="s">
        <v>176</v>
      </c>
      <c r="E662" s="166" t="s">
        <v>177</v>
      </c>
      <c r="F662" s="166" t="s">
        <v>346</v>
      </c>
      <c r="G662" s="166" t="s">
        <v>285</v>
      </c>
      <c r="H662" s="54">
        <v>800</v>
      </c>
      <c r="I662" s="54">
        <v>800</v>
      </c>
      <c r="J662" s="54">
        <v>800</v>
      </c>
      <c r="K662" s="54"/>
      <c r="L662" s="54">
        <v>240</v>
      </c>
      <c r="M662" s="54"/>
      <c r="N662" s="54">
        <v>560</v>
      </c>
      <c r="O662" s="54"/>
      <c r="P662" s="54"/>
      <c r="Q662" s="54"/>
      <c r="R662" s="54"/>
      <c r="S662" s="54"/>
      <c r="T662" s="54"/>
      <c r="U662" s="54"/>
      <c r="V662" s="54"/>
      <c r="W662" s="54"/>
      <c r="X662" s="54"/>
      <c r="Y662" s="54"/>
      <c r="Z662" s="54"/>
      <c r="AA662" s="54"/>
      <c r="AB662" s="54"/>
      <c r="AC662" s="52"/>
      <c r="AD662" s="52"/>
    </row>
    <row r="663" spans="1:30" ht="21" customHeight="1">
      <c r="A663" s="180" t="s">
        <v>129</v>
      </c>
      <c r="B663" s="166" t="s">
        <v>572</v>
      </c>
      <c r="C663" s="166" t="s">
        <v>352</v>
      </c>
      <c r="D663" s="166" t="s">
        <v>176</v>
      </c>
      <c r="E663" s="166" t="s">
        <v>177</v>
      </c>
      <c r="F663" s="166" t="s">
        <v>353</v>
      </c>
      <c r="G663" s="166" t="s">
        <v>354</v>
      </c>
      <c r="H663" s="54">
        <v>600</v>
      </c>
      <c r="I663" s="54">
        <v>600</v>
      </c>
      <c r="J663" s="54">
        <v>600</v>
      </c>
      <c r="K663" s="54"/>
      <c r="L663" s="54">
        <v>180</v>
      </c>
      <c r="M663" s="54"/>
      <c r="N663" s="54">
        <v>420</v>
      </c>
      <c r="O663" s="54"/>
      <c r="P663" s="54"/>
      <c r="Q663" s="54"/>
      <c r="R663" s="54"/>
      <c r="S663" s="54"/>
      <c r="T663" s="54"/>
      <c r="U663" s="54"/>
      <c r="V663" s="54"/>
      <c r="W663" s="54"/>
      <c r="X663" s="54"/>
      <c r="Y663" s="54"/>
      <c r="Z663" s="54"/>
      <c r="AA663" s="54"/>
      <c r="AB663" s="54"/>
      <c r="AC663" s="52"/>
      <c r="AD663" s="52"/>
    </row>
    <row r="664" spans="1:30" ht="21" customHeight="1">
      <c r="A664" s="180" t="s">
        <v>129</v>
      </c>
      <c r="B664" s="166" t="s">
        <v>573</v>
      </c>
      <c r="C664" s="166" t="s">
        <v>358</v>
      </c>
      <c r="D664" s="166" t="s">
        <v>176</v>
      </c>
      <c r="E664" s="166" t="s">
        <v>177</v>
      </c>
      <c r="F664" s="166" t="s">
        <v>317</v>
      </c>
      <c r="G664" s="166" t="s">
        <v>318</v>
      </c>
      <c r="H664" s="54">
        <v>54000</v>
      </c>
      <c r="I664" s="54">
        <v>54000</v>
      </c>
      <c r="J664" s="54">
        <v>54000</v>
      </c>
      <c r="K664" s="54"/>
      <c r="L664" s="54">
        <v>16200</v>
      </c>
      <c r="M664" s="54"/>
      <c r="N664" s="54">
        <v>37800</v>
      </c>
      <c r="O664" s="54"/>
      <c r="P664" s="54"/>
      <c r="Q664" s="54"/>
      <c r="R664" s="54"/>
      <c r="S664" s="54"/>
      <c r="T664" s="54"/>
      <c r="U664" s="54"/>
      <c r="V664" s="54"/>
      <c r="W664" s="54"/>
      <c r="X664" s="54"/>
      <c r="Y664" s="54"/>
      <c r="Z664" s="54"/>
      <c r="AA664" s="54"/>
      <c r="AB664" s="54"/>
      <c r="AC664" s="52"/>
      <c r="AD664" s="52"/>
    </row>
    <row r="665" spans="1:30" ht="21" customHeight="1">
      <c r="A665" s="180" t="s">
        <v>129</v>
      </c>
      <c r="B665" s="166" t="s">
        <v>574</v>
      </c>
      <c r="C665" s="166" t="s">
        <v>366</v>
      </c>
      <c r="D665" s="166" t="s">
        <v>176</v>
      </c>
      <c r="E665" s="166" t="s">
        <v>177</v>
      </c>
      <c r="F665" s="166" t="s">
        <v>353</v>
      </c>
      <c r="G665" s="166" t="s">
        <v>354</v>
      </c>
      <c r="H665" s="54">
        <v>10200</v>
      </c>
      <c r="I665" s="54">
        <v>10200</v>
      </c>
      <c r="J665" s="54">
        <v>10200</v>
      </c>
      <c r="K665" s="54"/>
      <c r="L665" s="54">
        <v>3060</v>
      </c>
      <c r="M665" s="54"/>
      <c r="N665" s="54">
        <v>7140</v>
      </c>
      <c r="O665" s="54"/>
      <c r="P665" s="54"/>
      <c r="Q665" s="54"/>
      <c r="R665" s="54"/>
      <c r="S665" s="54"/>
      <c r="T665" s="54"/>
      <c r="U665" s="54"/>
      <c r="V665" s="54"/>
      <c r="W665" s="54"/>
      <c r="X665" s="54"/>
      <c r="Y665" s="54"/>
      <c r="Z665" s="54"/>
      <c r="AA665" s="54"/>
      <c r="AB665" s="54"/>
      <c r="AC665" s="52"/>
      <c r="AD665" s="52"/>
    </row>
    <row r="666" spans="1:30" ht="21" customHeight="1">
      <c r="A666" s="180" t="s">
        <v>129</v>
      </c>
      <c r="B666" s="166" t="s">
        <v>574</v>
      </c>
      <c r="C666" s="166" t="s">
        <v>366</v>
      </c>
      <c r="D666" s="166" t="s">
        <v>176</v>
      </c>
      <c r="E666" s="166" t="s">
        <v>177</v>
      </c>
      <c r="F666" s="166" t="s">
        <v>373</v>
      </c>
      <c r="G666" s="166" t="s">
        <v>374</v>
      </c>
      <c r="H666" s="54">
        <v>9160</v>
      </c>
      <c r="I666" s="54">
        <v>9160</v>
      </c>
      <c r="J666" s="54">
        <v>9160</v>
      </c>
      <c r="K666" s="54"/>
      <c r="L666" s="54">
        <v>2748</v>
      </c>
      <c r="M666" s="54"/>
      <c r="N666" s="54">
        <v>6412</v>
      </c>
      <c r="O666" s="54"/>
      <c r="P666" s="54"/>
      <c r="Q666" s="54"/>
      <c r="R666" s="54"/>
      <c r="S666" s="54"/>
      <c r="T666" s="54"/>
      <c r="U666" s="54"/>
      <c r="V666" s="54"/>
      <c r="W666" s="54"/>
      <c r="X666" s="54"/>
      <c r="Y666" s="54"/>
      <c r="Z666" s="54"/>
      <c r="AA666" s="54"/>
      <c r="AB666" s="54"/>
      <c r="AC666" s="52"/>
      <c r="AD666" s="52"/>
    </row>
    <row r="667" spans="1:30" ht="21" customHeight="1">
      <c r="A667" s="180" t="s">
        <v>129</v>
      </c>
      <c r="B667" s="166" t="s">
        <v>575</v>
      </c>
      <c r="C667" s="166" t="s">
        <v>378</v>
      </c>
      <c r="D667" s="166" t="s">
        <v>176</v>
      </c>
      <c r="E667" s="166" t="s">
        <v>177</v>
      </c>
      <c r="F667" s="166" t="s">
        <v>361</v>
      </c>
      <c r="G667" s="166" t="s">
        <v>362</v>
      </c>
      <c r="H667" s="54">
        <v>41151</v>
      </c>
      <c r="I667" s="54">
        <v>41151</v>
      </c>
      <c r="J667" s="54">
        <v>41151</v>
      </c>
      <c r="K667" s="54"/>
      <c r="L667" s="54">
        <v>12345.3</v>
      </c>
      <c r="M667" s="54"/>
      <c r="N667" s="54">
        <v>28805.7</v>
      </c>
      <c r="O667" s="54"/>
      <c r="P667" s="54"/>
      <c r="Q667" s="54"/>
      <c r="R667" s="54"/>
      <c r="S667" s="54"/>
      <c r="T667" s="54"/>
      <c r="U667" s="54"/>
      <c r="V667" s="54"/>
      <c r="W667" s="54"/>
      <c r="X667" s="54"/>
      <c r="Y667" s="54"/>
      <c r="Z667" s="54"/>
      <c r="AA667" s="54"/>
      <c r="AB667" s="54"/>
      <c r="AC667" s="52"/>
      <c r="AD667" s="52"/>
    </row>
    <row r="668" spans="1:30" ht="21" customHeight="1">
      <c r="A668" s="286" t="s">
        <v>79</v>
      </c>
      <c r="B668" s="286"/>
      <c r="C668" s="286"/>
      <c r="D668" s="286"/>
      <c r="E668" s="286"/>
      <c r="F668" s="286"/>
      <c r="G668" s="286"/>
      <c r="H668" s="51">
        <f>SUM(H11:H667)</f>
        <v>662889390.20000005</v>
      </c>
      <c r="I668" s="51">
        <f t="shared" ref="I668:N668" si="0">SUM(I11:I667)</f>
        <v>662889390.20000005</v>
      </c>
      <c r="J668" s="51">
        <f t="shared" si="0"/>
        <v>662889390.20000005</v>
      </c>
      <c r="K668" s="51">
        <f t="shared" si="0"/>
        <v>0</v>
      </c>
      <c r="L668" s="51">
        <f t="shared" si="0"/>
        <v>198866817.09999999</v>
      </c>
      <c r="M668" s="51">
        <f t="shared" si="0"/>
        <v>0</v>
      </c>
      <c r="N668" s="51">
        <f t="shared" si="0"/>
        <v>464022573.10000002</v>
      </c>
      <c r="O668" s="51"/>
      <c r="P668" s="51"/>
      <c r="Q668" s="51"/>
      <c r="R668" s="51"/>
      <c r="S668" s="51"/>
      <c r="T668" s="51"/>
      <c r="U668" s="51"/>
      <c r="V668" s="51"/>
      <c r="W668" s="51"/>
      <c r="X668" s="51"/>
      <c r="Y668" s="51"/>
      <c r="Z668" s="51"/>
      <c r="AA668" s="51"/>
      <c r="AB668" s="51"/>
      <c r="AC668" s="51"/>
      <c r="AD668" s="51"/>
    </row>
  </sheetData>
  <mergeCells count="36">
    <mergeCell ref="AA6:AA8"/>
    <mergeCell ref="AB6:AB8"/>
    <mergeCell ref="AC6:AC8"/>
    <mergeCell ref="AD6:AD8"/>
    <mergeCell ref="L7:L8"/>
    <mergeCell ref="M7:M8"/>
    <mergeCell ref="N7:N8"/>
    <mergeCell ref="O7:O8"/>
    <mergeCell ref="P6:P8"/>
    <mergeCell ref="J7:K7"/>
    <mergeCell ref="A668:G668"/>
    <mergeCell ref="A5:A8"/>
    <mergeCell ref="B5:B8"/>
    <mergeCell ref="C5:C8"/>
    <mergeCell ref="D5:D8"/>
    <mergeCell ref="E5:E8"/>
    <mergeCell ref="F5:F8"/>
    <mergeCell ref="G5:G8"/>
    <mergeCell ref="H5:H8"/>
    <mergeCell ref="I6:I8"/>
    <mergeCell ref="A3:AD3"/>
    <mergeCell ref="A4:G4"/>
    <mergeCell ref="I5:X5"/>
    <mergeCell ref="Y5:AD5"/>
    <mergeCell ref="J6:O6"/>
    <mergeCell ref="S6:X6"/>
    <mergeCell ref="Q6:Q8"/>
    <mergeCell ref="R6:R8"/>
    <mergeCell ref="S7:S8"/>
    <mergeCell ref="T7:T8"/>
    <mergeCell ref="U7:U8"/>
    <mergeCell ref="V7:V8"/>
    <mergeCell ref="W7:W8"/>
    <mergeCell ref="X7:X8"/>
    <mergeCell ref="Y6:Y8"/>
    <mergeCell ref="Z6:Z8"/>
  </mergeCells>
  <phoneticPr fontId="69" type="noConversion"/>
  <printOptions horizontalCentered="1"/>
  <pageMargins left="0.3" right="0.3" top="0.46" bottom="0.46" header="0.4" footer="0.4"/>
  <pageSetup paperSize="9" scale="10" orientation="landscape"/>
</worksheet>
</file>

<file path=docProps/app.xml><?xml version="1.0" encoding="utf-8"?>
<Properties xmlns="http://schemas.openxmlformats.org/officeDocument/2006/extended-properties" xmlns:vt="http://schemas.openxmlformats.org/officeDocument/2006/docPropsVTypes">
  <Application>WPS 表格</Application>
  <DocSecurity>0</DocSecurity>
  <ScaleCrop>false</ScaleCrop>
  <HeadingPairs>
    <vt:vector size="4" baseType="variant">
      <vt:variant>
        <vt:lpstr>工作表</vt:lpstr>
      </vt:variant>
      <vt:variant>
        <vt:i4>20</vt:i4>
      </vt:variant>
      <vt:variant>
        <vt:lpstr>命名范围</vt:lpstr>
      </vt:variant>
      <vt:variant>
        <vt:i4>13</vt:i4>
      </vt:variant>
    </vt:vector>
  </HeadingPairs>
  <TitlesOfParts>
    <vt:vector size="33" baseType="lpstr">
      <vt:lpstr>封面</vt:lpstr>
      <vt:lpstr>目录</vt:lpstr>
      <vt:lpstr>表一 部门财务收支预算总表</vt:lpstr>
      <vt:lpstr>表二 部门收入预算表</vt:lpstr>
      <vt:lpstr>表三    部门支出预算表</vt:lpstr>
      <vt:lpstr>表四 财政拨款收支预算总表</vt:lpstr>
      <vt:lpstr>表五 一般公共预算支出预算表（按功能科目分类）</vt:lpstr>
      <vt:lpstr>表六 一般公共预算“三公”经费支出预算表</vt:lpstr>
      <vt:lpstr>表七 部门基本支出预算表（人员类、运转类公用经费项目）</vt:lpstr>
      <vt:lpstr>表八 部门项目支出预算表（其他运转类、特定目标类项目）</vt:lpstr>
      <vt:lpstr>表九 项目支出绩效目标表（本次下达）</vt:lpstr>
      <vt:lpstr>表十 项目支出绩效目标表（另文下达）</vt:lpstr>
      <vt:lpstr>表十一 政府性基金预算支出预算表</vt:lpstr>
      <vt:lpstr>表十二 部门政府采购预算表</vt:lpstr>
      <vt:lpstr>表十三 部门政府购买服务预算表</vt:lpstr>
      <vt:lpstr>表十四 对下转移支付预算表</vt:lpstr>
      <vt:lpstr>表十五 对下转移支付绩效目标表</vt:lpstr>
      <vt:lpstr>表十六 新增资产配置表</vt:lpstr>
      <vt:lpstr>表十七 上级补助项目支出预算表</vt:lpstr>
      <vt:lpstr>表十八 部门项目中期规划预算表</vt:lpstr>
      <vt:lpstr>'表二 部门收入预算表'!Print_Titles</vt:lpstr>
      <vt:lpstr>'表九 项目支出绩效目标表（本次下达）'!Print_Titles</vt:lpstr>
      <vt:lpstr>'表六 一般公共预算“三公”经费支出预算表'!Print_Titles</vt:lpstr>
      <vt:lpstr>'表十 项目支出绩效目标表（另文下达）'!Print_Titles</vt:lpstr>
      <vt:lpstr>'表十二 部门政府采购预算表'!Print_Titles</vt:lpstr>
      <vt:lpstr>'表十六 新增资产配置表'!Print_Titles</vt:lpstr>
      <vt:lpstr>'表十七 上级补助项目支出预算表'!Print_Titles</vt:lpstr>
      <vt:lpstr>'表十三 部门政府购买服务预算表'!Print_Titles</vt:lpstr>
      <vt:lpstr>'表十四 对下转移支付预算表'!Print_Titles</vt:lpstr>
      <vt:lpstr>'表十一 政府性基金预算支出预算表'!Print_Titles</vt:lpstr>
      <vt:lpstr>'表四 财政拨款收支预算总表'!Print_Titles</vt:lpstr>
      <vt:lpstr>'表五 一般公共预算支出预算表（按功能科目分类）'!Print_Titles</vt:lpstr>
      <vt:lpstr>'表一 部门财务收支预算总表'!Print_Titles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USER-</cp:lastModifiedBy>
  <dcterms:created xsi:type="dcterms:W3CDTF">2025-03-04T08:44:00Z</dcterms:created>
  <dcterms:modified xsi:type="dcterms:W3CDTF">2025-03-14T08:20:48Z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75095F1B6A6842C5955A6A8910D01BF4</vt:lpwstr>
  </property>
  <property fmtid="{D5CDD505-2E9C-101B-9397-08002B2CF9AE}" pid="3" name="KSOProductBuildVer">
    <vt:lpwstr>2052-11.8.2.11978</vt:lpwstr>
  </property>
</Properties>
</file>